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35" tabRatio="718" firstSheet="1" activeTab="1"/>
  </bookViews>
  <sheets>
    <sheet name="Справочник Вид продукции" sheetId="5" state="hidden" r:id="rId1"/>
    <sheet name="Приложение" sheetId="1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Приложение!$A$10:$BI$10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_xlnm.Print_Titles" localSheetId="1">Приложение!$7:$10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45621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Q13" i="10" l="1"/>
  <c r="P13" i="10"/>
  <c r="AK22" i="10"/>
  <c r="AA22" i="10"/>
  <c r="Q22" i="10"/>
  <c r="AB22" i="10" s="1"/>
  <c r="AK21" i="10" l="1"/>
  <c r="AA21" i="10"/>
  <c r="Q21" i="10"/>
  <c r="AB21" i="10" s="1"/>
  <c r="AK20" i="10"/>
  <c r="AA20" i="10"/>
  <c r="Q20" i="10"/>
  <c r="AB20" i="10" s="1"/>
  <c r="AK19" i="10"/>
  <c r="AA19" i="10"/>
  <c r="Q19" i="10"/>
  <c r="AB19" i="10" s="1"/>
  <c r="AK18" i="10"/>
  <c r="AA18" i="10"/>
  <c r="Q18" i="10"/>
  <c r="AB18" i="10" s="1"/>
  <c r="AK17" i="10"/>
  <c r="AA17" i="10"/>
  <c r="Q17" i="10"/>
  <c r="AB17" i="10" s="1"/>
  <c r="AK16" i="10"/>
  <c r="AA16" i="10"/>
  <c r="Q16" i="10"/>
  <c r="AB16" i="10" s="1"/>
  <c r="AK15" i="10"/>
  <c r="AA15" i="10"/>
  <c r="Q15" i="10"/>
  <c r="AB15" i="10" s="1"/>
  <c r="AK14" i="10"/>
  <c r="AA14" i="10"/>
  <c r="Q14" i="10"/>
  <c r="AB14" i="10" s="1"/>
  <c r="AK23" i="10" l="1"/>
  <c r="AA23" i="10"/>
  <c r="Q23" i="10"/>
  <c r="AB23" i="10" s="1"/>
  <c r="AB12" i="10" l="1"/>
  <c r="Q12" i="10"/>
  <c r="AK11" i="10" l="1"/>
  <c r="AA11" i="10"/>
  <c r="Q11" i="10"/>
  <c r="AB11" i="10" s="1"/>
  <c r="BA13" i="10" l="1"/>
  <c r="AB13" i="10"/>
  <c r="AA13" i="10"/>
</calcChain>
</file>

<file path=xl/sharedStrings.xml><?xml version="1.0" encoding="utf-8"?>
<sst xmlns="http://schemas.openxmlformats.org/spreadsheetml/2006/main" count="770" uniqueCount="183">
  <si>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</si>
  <si>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</si>
  <si>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</si>
  <si>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</si>
  <si>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</si>
  <si>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</si>
  <si>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</si>
  <si>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</si>
  <si>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</si>
  <si>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</si>
  <si>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</si>
  <si>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</si>
  <si>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</si>
  <si>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</si>
  <si>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</si>
  <si>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</si>
  <si>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</si>
  <si>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</si>
  <si>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</si>
  <si>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</si>
  <si>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</si>
  <si>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</si>
  <si>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</si>
  <si>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Базовая стоимость в фактических ценах 2010 г. тыс. руб. (без НДС)</t>
  </si>
  <si>
    <t>Применяемые индекс-дефляторы</t>
  </si>
  <si>
    <t>Коэффициент 10% снижения</t>
  </si>
  <si>
    <t>Единица измерения</t>
  </si>
  <si>
    <t>Наименование</t>
  </si>
  <si>
    <t>2011 / 2010</t>
  </si>
  <si>
    <t>2012 / 2011</t>
  </si>
  <si>
    <t>2013 / 2012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</si>
  <si>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</si>
  <si>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</si>
  <si>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</si>
  <si>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</si>
  <si>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</si>
  <si>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</si>
  <si>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</si>
  <si>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</si>
  <si>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</si>
  <si>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2014 / 2013</t>
  </si>
  <si>
    <t>Группа продукции (Код классификатора)</t>
  </si>
  <si>
    <t>Вид закупаемой продукции</t>
  </si>
  <si>
    <t>Планируемый способ закупки</t>
  </si>
  <si>
    <t>Наименование контрагента</t>
  </si>
  <si>
    <t>Расчет в соответствии с методикой 10% снижения стоимости от уровня цен 2010 года</t>
  </si>
  <si>
    <t>без НДС</t>
  </si>
  <si>
    <t>с НДС</t>
  </si>
  <si>
    <t>Планируемая (предельная) цена закупки, тыс. руб.</t>
  </si>
  <si>
    <t>Планируемая (предельная) цена закупки с учетом требования о 10% снижении от уровня цен 2010 года, тыс. руб.</t>
  </si>
  <si>
    <t>Примечание</t>
  </si>
  <si>
    <t>Вид закупки (электронная/неэлектронная)</t>
  </si>
  <si>
    <t>Источник финансирования</t>
  </si>
  <si>
    <t>Код статьи БДР ИА/бизнес-плана филиала</t>
  </si>
  <si>
    <t>Наименование статьи БДР ИА/бизнес-плана филиала/ИПР год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</si>
  <si>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</si>
  <si>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</t>
  </si>
  <si>
    <t>Дополнительная информация по закупке</t>
  </si>
  <si>
    <t>Признак условно-постоянных закупок (Да/Нет)</t>
  </si>
  <si>
    <t>Документ по условно-постоянной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</si>
  <si>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</si>
  <si>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</si>
  <si>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</si>
  <si>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Функциональный блок</t>
  </si>
  <si>
    <t>Организатор закупки</t>
  </si>
  <si>
    <t>Уровень закупочной комиссии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</si>
  <si>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</si>
  <si>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</si>
  <si>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</si>
  <si>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</si>
  <si>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</si>
  <si>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</si>
  <si>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</si>
  <si>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(Да/Нет)***</t>
  </si>
  <si>
    <t>МВт</t>
  </si>
  <si>
    <t>МВА</t>
  </si>
  <si>
    <t>км</t>
  </si>
  <si>
    <t>__</t>
  </si>
  <si>
    <t>электронная</t>
  </si>
  <si>
    <t>Плановая дата или период официального объявления о начале процедур (месяц,год)</t>
  </si>
  <si>
    <t>Плановая дата или период подведения итогов по закупочной процедуре (месяц,год)</t>
  </si>
  <si>
    <t>Плановая дата или период начала поставки товаров, выполнения работ, услуг (месяц,год)</t>
  </si>
  <si>
    <t>Плановая дата или период окончания поставки товаров, выполнения работ, услуг (месяц,год)</t>
  </si>
  <si>
    <t>Сведения о закупке у ЕП</t>
  </si>
  <si>
    <t>Основание для проведения закупки у ЕП (Положение, дата утверждения (дд.мм.гггг), пункт положения)</t>
  </si>
  <si>
    <t>Плановая дата или период заключения договора (месяц,год)</t>
  </si>
  <si>
    <t>АО "НИЦ ЕЭС"</t>
  </si>
  <si>
    <t>Код по ОКВЭД2</t>
  </si>
  <si>
    <t>Код по ОКПД2</t>
  </si>
  <si>
    <t>Корректировка Плана закупки АО "НИЦ ЕЭС"  на 2017 год.</t>
  </si>
  <si>
    <t>В соответствии с техническим заданием</t>
  </si>
  <si>
    <t>СМР</t>
  </si>
  <si>
    <t>Смета</t>
  </si>
  <si>
    <t>642</t>
  </si>
  <si>
    <t>единица</t>
  </si>
  <si>
    <t>1</t>
  </si>
  <si>
    <t>Открытый запрос предложений</t>
  </si>
  <si>
    <t xml:space="preserve">АО "НИЦ ЕЭС" </t>
  </si>
  <si>
    <t>г. Москва</t>
  </si>
  <si>
    <t>себестоимость</t>
  </si>
  <si>
    <t>20.10.01</t>
  </si>
  <si>
    <t>Затраты на ремонт</t>
  </si>
  <si>
    <t>нет</t>
  </si>
  <si>
    <t>Техническая дирекция</t>
  </si>
  <si>
    <t>Открытый конкурс</t>
  </si>
  <si>
    <t>Декабрь
2017</t>
  </si>
  <si>
    <t>Февраль
2018</t>
  </si>
  <si>
    <t>2017</t>
  </si>
  <si>
    <t>81.1</t>
  </si>
  <si>
    <t>20.10.02</t>
  </si>
  <si>
    <t>Расходы по договорам на комплексную эксплуатацию, заключённым с эксплуатирующими организациями</t>
  </si>
  <si>
    <t>Ноябрь
2017</t>
  </si>
  <si>
    <t>Единица</t>
  </si>
  <si>
    <t>Январь
2018</t>
  </si>
  <si>
    <t xml:space="preserve"> Не утверждена</t>
  </si>
  <si>
    <t>43.29</t>
  </si>
  <si>
    <t>2018</t>
  </si>
  <si>
    <t>Услуги</t>
  </si>
  <si>
    <t>Март
2018</t>
  </si>
  <si>
    <t>Февраль
2019</t>
  </si>
  <si>
    <t>2018 
2019</t>
  </si>
  <si>
    <t>Южный филиал</t>
  </si>
  <si>
    <t>Служба гл. инженера</t>
  </si>
  <si>
    <t>услуги</t>
  </si>
  <si>
    <t>Добавить закупку в План закупки АО "НИЦ ЕЭС" на 2017год</t>
  </si>
  <si>
    <t>81</t>
  </si>
  <si>
    <t>Оказание услуг по комплексной технической эксплуатации объектов по адресам: 
- г. Москва, Волоколамское ш., д. 2;
- г. Москва, Семеновский пер., д.15;
- г. Москва, Спартаковская ул., д. 2 "А", стр. 1; 
- г. Москва, Семёновская набережная, д. 2/1, стр. 1</t>
  </si>
  <si>
    <t>Изменить Планируемую (предельную) цену закупки</t>
  </si>
  <si>
    <t>Отдел информационных технологий</t>
  </si>
  <si>
    <t xml:space="preserve">64.20.12  </t>
  </si>
  <si>
    <t>Оказание услуг по предоставлению услуг мобильной связи в пределах лимита, установленного организацией</t>
  </si>
  <si>
    <t>_</t>
  </si>
  <si>
    <t>Услуги связи</t>
  </si>
  <si>
    <t>Управленческие расходы</t>
  </si>
  <si>
    <t>26.14.02</t>
  </si>
  <si>
    <t>Справочник цен мониторинг</t>
  </si>
  <si>
    <t>Ноябрь 2017</t>
  </si>
  <si>
    <t>В соответствии с техническим заданием, наличие лицензии на оказание услуг  связи</t>
  </si>
  <si>
    <t>г Москва</t>
  </si>
  <si>
    <t>Декабрь 
2017</t>
  </si>
  <si>
    <t>Январь 
2018</t>
  </si>
  <si>
    <t>2018-2020</t>
  </si>
  <si>
    <t>Изменить даты и предельную цену закупки</t>
  </si>
  <si>
    <t>84.25.1</t>
  </si>
  <si>
    <t xml:space="preserve">84.25.11.120 </t>
  </si>
  <si>
    <t>Оказание услуг по перезарядке баллонов газового пожаротушения в здании по адресу: 
г. Москва, Волоколамское ш., д. 2</t>
  </si>
  <si>
    <t>20.10.06</t>
  </si>
  <si>
    <t>Расходы на пожарную безопасность</t>
  </si>
  <si>
    <t>Анализ рынка, коммерческие предложения</t>
  </si>
  <si>
    <t>Февраль 
2017</t>
  </si>
  <si>
    <t>Март
2017</t>
  </si>
  <si>
    <t>Март
 2017</t>
  </si>
  <si>
    <t>Май
2017</t>
  </si>
  <si>
    <t>Исключить закупку из Плана закупки АО "НИЦ ЕЭС" на 2017 год</t>
  </si>
  <si>
    <t>33.12</t>
  </si>
  <si>
    <t>Добавить закупку в План закупки АО "НИЦ ЕЭС" на 2017 год</t>
  </si>
  <si>
    <t>Ремонт санузлов 4-5 этажей 8 этажного здания по адресу: г. Ростов-на-Дону, ул. Литвинова, д. 4</t>
  </si>
  <si>
    <t>г. Ростов-на-Дону</t>
  </si>
  <si>
    <t>43.3</t>
  </si>
  <si>
    <t>Ремонт помещений № 10 на 7 этаже, № 18а - на 4 этаже (по плану БТИ) в здании по адресу: г. Ростов-на-Дону, Будённовский проспект, д. 2</t>
  </si>
  <si>
    <t>Сибирский филиал</t>
  </si>
  <si>
    <t>43.2, 
43.32</t>
  </si>
  <si>
    <t>43.29, 
43.32</t>
  </si>
  <si>
    <t>Замена деревянных оконных блоков на окна с ПВХ профилем в помещениях: 8 го этажа: № 60,57; помещения 7 го этажа № 51,52,53, 54,66,69,70,71,43; помещение 6 го этажа № 30; центрального лестничного марша; запасного лестничного марша; 1 го этажа № 165 в здании по адресу: г. Новосибирск, пр. Димитрова, д. 7</t>
  </si>
  <si>
    <t>50401000000</t>
  </si>
  <si>
    <t xml:space="preserve">г.Новосибирск; </t>
  </si>
  <si>
    <t>Ремонт главного холла (помещения № 38, 39, 97, 98, 165 расположенные на 1-ом этаже) здания по адресу: г. Новосибирск, пр. Димитрова, д. 7</t>
  </si>
  <si>
    <t>Ремонт мест общего пользования (коридоры 2,3,4,5,6 этажей) здания по адресу: г. Новосибирск, пр. Димитрова, д. 7</t>
  </si>
  <si>
    <t xml:space="preserve">Замена деревянных оконных блоков в помещениях (№ 113 на 2-ом этаже, № 94, 97 на 3-ем этаже, №14 на 4-ом этаже, № 8 на 5-ом этаже) здания по адресу: г. Томск, пр. Кирова, 36 (зд. 1)  </t>
  </si>
  <si>
    <t>69401000000</t>
  </si>
  <si>
    <t xml:space="preserve">г.Томск; </t>
  </si>
  <si>
    <t>Замена циркуляционных насосов главного теплового пункта здания по адресу: г. Екатеринбург, пр-т Ленина, 38 А</t>
  </si>
  <si>
    <t>65701000</t>
  </si>
  <si>
    <t xml:space="preserve">г.Екатеринбург; </t>
  </si>
  <si>
    <t>Ремонт гаражных ворот (2 шт.)  на объекте по адресу: г.Тула, ул. Тимирязева,  101 б</t>
  </si>
  <si>
    <t>Июнь         2017</t>
  </si>
  <si>
    <t>г. Тула</t>
  </si>
  <si>
    <t>Июль
2017</t>
  </si>
  <si>
    <t>Август
2017</t>
  </si>
  <si>
    <t>Октябрь 2017</t>
  </si>
  <si>
    <t>Декабрь 
2020</t>
  </si>
  <si>
    <t>Работы по ремонту лифтового оборудования и кабин лифтов 8 и 9 в здании по адресу: г. Москва, Волоколамское ш., д. 2</t>
  </si>
  <si>
    <t>Ремонтные работы по приведению помещений в соответствие с Правилами противопожарного режима в РФ, в здании по адресу: г. Москва, Волоколамское ш. д.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</si>
</sst>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[$-419]mmmm\ yyyy;@"/>
    <numFmt numFmtId="168" formatCode="[$-F400]h:mm:ss\ AM/PM"/>
    <numFmt numFmtId="169" formatCode="0.0"/>
    <numFmt numFmtId="170" formatCode="[$-F419]yyyy\,\ mmmm;@"/>
    <numFmt numFmtId="171" formatCode="_-* #,##0.00[$€-1]_-;\-* #,##0.00[$€-1]_-;_-* &quot;-&quot;??[$€-1]_-"/>
    <numFmt numFmtId="172" formatCode="#,##0.00000"/>
    <numFmt numFmtId="173" formatCode="_(&quot;р.&quot;* #,##0.00_);_(&quot;р.&quot;* \(#,##0.00\);_(&quot;р.&quot;* &quot;-&quot;??_);_(@_)"/>
    <numFmt numFmtId="174" formatCode="_-* #,##0_-;\-* #,##0_-;_-* &quot;-&quot;_-;_-@_-"/>
    <numFmt numFmtId="175" formatCode="_(* #,##0.00_);_(* \(#,##0.00\);_(* &quot;-&quot;??_);_(@_)"/>
    <numFmt numFmtId="176" formatCode="_-* #,##0.00_-;\-* #,##0.00_-;_-* &quot;-&quot;??_-;_-@_-"/>
    <numFmt numFmtId="177" formatCode="&quot;$&quot;#,##0_);[Red]\(&quot;$&quot;#,##0\)"/>
    <numFmt numFmtId="178" formatCode="_-&quot;Ј&quot;* #,##0.00_-;\-&quot;Ј&quot;* #,##0.00_-;_-&quot;Ј&quot;* &quot;-&quot;??_-;_-@_-"/>
    <numFmt numFmtId="179" formatCode="General_)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-* #,##0.00_р_._-;\-* #,##0.00_р_._-;_-* \-??_р_._-;_-@_-"/>
    <numFmt numFmtId="184" formatCode="[$-419]mmmm;@"/>
    <numFmt numFmtId="185" formatCode="0.0%"/>
    <numFmt numFmtId="186" formatCode="#,##0_ ;[Red]\-#,##0\ "/>
    <numFmt numFmtId="187" formatCode="&quot;$&quot;#,##0.00_);\(&quot;$&quot;#,##0.00\)"/>
    <numFmt numFmtId="188" formatCode="&quot;error&quot;;&quot;error&quot;;&quot;OK&quot;;&quot;  &quot;@"/>
    <numFmt numFmtId="189" formatCode="dd\ mmm\ yyyy_);;;&quot;  &quot;@"/>
    <numFmt numFmtId="190" formatCode="#,##0.0000_);\(#,##0.0000\);&quot;- &quot;;&quot;  &quot;@"/>
    <numFmt numFmtId="191" formatCode=";;&quot;zero&quot;;&quot;  &quot;@"/>
  </numFmts>
  <fonts count="10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Helv"/>
      <family val="2"/>
    </font>
    <font>
      <sz val="10"/>
      <color indexed="22"/>
      <name val="Arial"/>
      <family val="2"/>
      <charset val="204"/>
    </font>
    <font>
      <sz val="10"/>
      <name val="Courier"/>
      <family val="1"/>
      <charset val="204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color indexed="60"/>
      <name val="Swis721 Cn BT"/>
    </font>
    <font>
      <sz val="11"/>
      <name val="ZapfCalligr BT"/>
      <family val="1"/>
    </font>
    <font>
      <sz val="11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name val="Times New Roman Cyr"/>
      <charset val="204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32"/>
      </patternFill>
    </fill>
    <fill>
      <patternFill patternType="solid">
        <fgColor indexed="27"/>
        <bgColor indexed="9"/>
      </patternFill>
    </fill>
    <fill>
      <patternFill patternType="solid">
        <fgColor indexed="1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18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/>
      <top/>
      <bottom/>
      <diagonal/>
    </border>
    <border>
      <left/>
      <right style="hair">
        <color indexed="18"/>
      </right>
      <top/>
      <bottom/>
      <diagonal/>
    </border>
    <border>
      <left/>
      <right/>
      <top style="hair">
        <color indexed="18"/>
      </top>
      <bottom/>
      <diagonal/>
    </border>
    <border>
      <left style="hair">
        <color indexed="18"/>
      </left>
      <right/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6052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/>
    <xf numFmtId="168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1" fontId="1" fillId="0" borderId="0"/>
    <xf numFmtId="168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3" fontId="33" fillId="0" borderId="0">
      <protection locked="0"/>
    </xf>
    <xf numFmtId="173" fontId="33" fillId="0" borderId="0">
      <protection locked="0"/>
    </xf>
    <xf numFmtId="173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8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8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4" fontId="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5" fillId="0" borderId="0" applyFont="0" applyFill="0" applyBorder="0" applyAlignment="0" applyProtection="0"/>
    <xf numFmtId="178" fontId="3" fillId="0" borderId="0" applyFont="0" applyFill="0" applyBorder="0" applyAlignment="0" applyProtection="0"/>
    <xf numFmtId="14" fontId="40" fillId="0" borderId="0" applyFont="0" applyBorder="0">
      <alignment vertical="top"/>
    </xf>
    <xf numFmtId="171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8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8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1" fillId="31" borderId="0" applyNumberFormat="0" applyBorder="0" applyAlignment="0" applyProtection="0"/>
    <xf numFmtId="179" fontId="2" fillId="0" borderId="27">
      <protection locked="0"/>
    </xf>
    <xf numFmtId="179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8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8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8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8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8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9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8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23" fillId="6" borderId="0" applyNumberFormat="0" applyBorder="0" applyAlignment="0" applyProtection="0"/>
    <xf numFmtId="170" fontId="2" fillId="0" borderId="0"/>
    <xf numFmtId="0" fontId="2" fillId="0" borderId="0"/>
    <xf numFmtId="172" fontId="2" fillId="0" borderId="0"/>
    <xf numFmtId="168" fontId="2" fillId="0" borderId="0"/>
    <xf numFmtId="0" fontId="13" fillId="0" borderId="0"/>
    <xf numFmtId="0" fontId="2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7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8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22" fillId="5" borderId="0" applyNumberFormat="0" applyBorder="0" applyAlignment="0" applyProtection="0"/>
    <xf numFmtId="169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1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49" fontId="77" fillId="0" borderId="0">
      <alignment horizontal="center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8" fontId="12" fillId="2" borderId="0" applyNumberFormat="0" applyBorder="0" applyAlignment="0" applyProtection="0"/>
    <xf numFmtId="173" fontId="33" fillId="0" borderId="0">
      <protection locked="0"/>
    </xf>
    <xf numFmtId="0" fontId="17" fillId="0" borderId="1" applyBorder="0">
      <alignment horizontal="center" vertical="center" wrapText="1"/>
    </xf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2" fillId="0" borderId="0"/>
    <xf numFmtId="171" fontId="2" fillId="0" borderId="0"/>
    <xf numFmtId="171" fontId="34" fillId="0" borderId="0">
      <protection locked="0"/>
    </xf>
    <xf numFmtId="171" fontId="34" fillId="0" borderId="0">
      <protection locked="0"/>
    </xf>
    <xf numFmtId="171" fontId="33" fillId="0" borderId="13">
      <protection locked="0"/>
    </xf>
    <xf numFmtId="171" fontId="35" fillId="35" borderId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35" fillId="0" borderId="2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51" fillId="0" borderId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4" fillId="57" borderId="23" applyNumberFormat="0" applyProtection="0">
      <alignment horizontal="left" vertical="top" indent="1"/>
    </xf>
    <xf numFmtId="171" fontId="3" fillId="62" borderId="23" applyNumberFormat="0" applyProtection="0">
      <alignment horizontal="left" vertical="center" indent="1"/>
    </xf>
    <xf numFmtId="171" fontId="3" fillId="62" borderId="23" applyNumberFormat="0" applyProtection="0">
      <alignment horizontal="left" vertical="top" indent="1"/>
    </xf>
    <xf numFmtId="171" fontId="3" fillId="58" borderId="23" applyNumberFormat="0" applyProtection="0">
      <alignment horizontal="left" vertical="center" indent="1"/>
    </xf>
    <xf numFmtId="171" fontId="3" fillId="58" borderId="23" applyNumberFormat="0" applyProtection="0">
      <alignment horizontal="left" vertical="top" indent="1"/>
    </xf>
    <xf numFmtId="171" fontId="3" fillId="64" borderId="23" applyNumberFormat="0" applyProtection="0">
      <alignment horizontal="left" vertical="center" indent="1"/>
    </xf>
    <xf numFmtId="171" fontId="3" fillId="64" borderId="23" applyNumberFormat="0" applyProtection="0">
      <alignment horizontal="left" vertical="top" indent="1"/>
    </xf>
    <xf numFmtId="171" fontId="3" fillId="65" borderId="23" applyNumberFormat="0" applyProtection="0">
      <alignment horizontal="left" vertical="center" indent="1"/>
    </xf>
    <xf numFmtId="171" fontId="3" fillId="65" borderId="23" applyNumberFormat="0" applyProtection="0">
      <alignment horizontal="left" vertical="top" indent="1"/>
    </xf>
    <xf numFmtId="171" fontId="13" fillId="0" borderId="0"/>
    <xf numFmtId="171" fontId="56" fillId="66" borderId="23" applyNumberFormat="0" applyProtection="0">
      <alignment horizontal="left" vertical="top" indent="1"/>
    </xf>
    <xf numFmtId="171" fontId="56" fillId="58" borderId="23" applyNumberFormat="0" applyProtection="0">
      <alignment horizontal="left" vertical="top" indent="1"/>
    </xf>
    <xf numFmtId="171" fontId="62" fillId="68" borderId="0"/>
    <xf numFmtId="171" fontId="62" fillId="4" borderId="25">
      <protection locked="0"/>
    </xf>
    <xf numFmtId="171" fontId="62" fillId="68" borderId="0"/>
    <xf numFmtId="171" fontId="64" fillId="69" borderId="0"/>
    <xf numFmtId="171" fontId="64" fillId="70" borderId="0"/>
    <xf numFmtId="171" fontId="64" fillId="71" borderId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68" fillId="0" borderId="0" applyNumberFormat="0" applyFill="0" applyBorder="0" applyAlignment="0" applyProtection="0">
      <alignment vertical="top"/>
      <protection locked="0"/>
    </xf>
    <xf numFmtId="171" fontId="69" fillId="0" borderId="0" applyNumberFormat="0" applyFill="0" applyBorder="0" applyAlignment="0" applyProtection="0">
      <alignment vertical="top"/>
      <protection locked="0"/>
    </xf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70" fillId="0" borderId="0" applyBorder="0">
      <alignment horizontal="center" vertical="center" wrapText="1"/>
    </xf>
    <xf numFmtId="171" fontId="71" fillId="0" borderId="28" applyBorder="0">
      <alignment horizontal="center" vertical="center" wrapText="1"/>
    </xf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75" fillId="0" borderId="0">
      <alignment horizontal="center" vertical="top" wrapText="1"/>
    </xf>
    <xf numFmtId="171" fontId="76" fillId="0" borderId="0">
      <alignment horizontal="center" vertical="center" wrapText="1"/>
    </xf>
    <xf numFmtId="171" fontId="77" fillId="73" borderId="0" applyFill="0">
      <alignment wrapText="1"/>
    </xf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78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6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6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6" fillId="0" borderId="0"/>
    <xf numFmtId="171" fontId="6" fillId="0" borderId="0"/>
    <xf numFmtId="171" fontId="6" fillId="0" borderId="0"/>
    <xf numFmtId="171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17" fillId="0" borderId="1" applyBorder="0">
      <alignment horizontal="center" vertical="center" wrapText="1"/>
    </xf>
    <xf numFmtId="175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9" fillId="54" borderId="15"/>
    <xf numFmtId="0" fontId="47" fillId="41" borderId="14" applyNumberFormat="0" applyAlignment="0" applyProtection="0"/>
    <xf numFmtId="0" fontId="47" fillId="41" borderId="14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56" borderId="21" applyNumberFormat="0" applyFont="0" applyAlignment="0" applyProtection="0"/>
    <xf numFmtId="0" fontId="2" fillId="56" borderId="21" applyNumberFormat="0" applyFont="0" applyAlignment="0" applyProtection="0"/>
    <xf numFmtId="0" fontId="2" fillId="56" borderId="21" applyNumberFormat="0" applyFont="0" applyAlignment="0" applyProtection="0"/>
    <xf numFmtId="0" fontId="2" fillId="56" borderId="21" applyNumberFormat="0" applyFont="0" applyAlignment="0" applyProtection="0"/>
    <xf numFmtId="0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86" fillId="0" borderId="0"/>
    <xf numFmtId="0" fontId="87" fillId="75" borderId="0" applyBorder="0" applyProtection="0">
      <alignment vertical="center"/>
    </xf>
    <xf numFmtId="187" fontId="88" fillId="0" borderId="37"/>
    <xf numFmtId="187" fontId="88" fillId="0" borderId="37"/>
    <xf numFmtId="0" fontId="3" fillId="76" borderId="0" applyBorder="0" applyProtection="0">
      <alignment horizontal="right" vertical="center" wrapText="1"/>
    </xf>
    <xf numFmtId="0" fontId="3" fillId="76" borderId="38" applyProtection="0">
      <alignment horizontal="right" vertical="center" wrapText="1"/>
    </xf>
    <xf numFmtId="0" fontId="3" fillId="76" borderId="39" applyProtection="0">
      <alignment horizontal="right" vertical="center" wrapText="1"/>
    </xf>
    <xf numFmtId="0" fontId="3" fillId="76" borderId="40" applyProtection="0">
      <alignment horizontal="right" vertical="center" wrapText="1"/>
    </xf>
    <xf numFmtId="0" fontId="3" fillId="76" borderId="41" applyProtection="0">
      <alignment horizontal="right" vertical="center" wrapText="1"/>
    </xf>
    <xf numFmtId="0" fontId="3" fillId="76" borderId="42" applyProtection="0">
      <alignment horizontal="right" vertical="center" wrapText="1"/>
    </xf>
    <xf numFmtId="0" fontId="3" fillId="76" borderId="43" applyProtection="0">
      <alignment horizontal="right" vertical="center" wrapText="1"/>
    </xf>
    <xf numFmtId="0" fontId="3" fillId="76" borderId="44" applyProtection="0">
      <alignment horizontal="right" vertical="center" wrapText="1"/>
    </xf>
    <xf numFmtId="0" fontId="3" fillId="76" borderId="45" applyProtection="0">
      <alignment horizontal="right" vertical="center" wrapText="1"/>
    </xf>
    <xf numFmtId="188" fontId="89" fillId="0" borderId="0" applyFont="0" applyFill="0" applyBorder="0" applyAlignment="0" applyProtection="0"/>
    <xf numFmtId="0" fontId="3" fillId="76" borderId="46" applyProtection="0">
      <alignment horizontal="center" wrapText="1"/>
    </xf>
    <xf numFmtId="189" fontId="89" fillId="0" borderId="0" applyFont="0" applyFill="0" applyBorder="0" applyAlignment="0" applyProtection="0"/>
    <xf numFmtId="0" fontId="90" fillId="77" borderId="0" applyNumberFormat="0" applyBorder="0" applyAlignment="0" applyProtection="0"/>
    <xf numFmtId="37" fontId="88" fillId="0" borderId="47"/>
    <xf numFmtId="37" fontId="88" fillId="0" borderId="47"/>
    <xf numFmtId="171" fontId="84" fillId="0" borderId="0" applyFont="0" applyFill="0" applyBorder="0" applyAlignment="0" applyProtection="0"/>
    <xf numFmtId="171" fontId="84" fillId="0" borderId="0" applyFont="0" applyFill="0" applyBorder="0" applyAlignment="0" applyProtection="0"/>
    <xf numFmtId="190" fontId="89" fillId="0" borderId="0" applyFont="0" applyFill="0" applyBorder="0" applyAlignment="0" applyProtection="0"/>
    <xf numFmtId="0" fontId="91" fillId="0" borderId="0" applyNumberFormat="0" applyAlignment="0" applyProtection="0"/>
    <xf numFmtId="0" fontId="89" fillId="57" borderId="1" applyNumberFormat="0" applyFont="0" applyAlignment="0">
      <protection locked="0"/>
    </xf>
    <xf numFmtId="0" fontId="92" fillId="0" borderId="48"/>
    <xf numFmtId="0" fontId="61" fillId="0" borderId="0" applyNumberFormat="0" applyFill="0" applyBorder="0" applyAlignment="0" applyProtection="0"/>
    <xf numFmtId="0" fontId="88" fillId="0" borderId="47"/>
    <xf numFmtId="0" fontId="88" fillId="0" borderId="47"/>
    <xf numFmtId="0" fontId="88" fillId="0" borderId="0"/>
    <xf numFmtId="0" fontId="89" fillId="44" borderId="0" applyNumberFormat="0" applyBorder="0" applyAlignment="0" applyProtection="0"/>
    <xf numFmtId="0" fontId="93" fillId="0" borderId="0"/>
    <xf numFmtId="191" fontId="8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6" fillId="0" borderId="0"/>
    <xf numFmtId="0" fontId="1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3" fillId="56" borderId="21" applyNumberFormat="0" applyFont="0" applyAlignment="0" applyProtection="0"/>
    <xf numFmtId="165" fontId="5" fillId="0" borderId="0" applyFont="0" applyFill="0" applyBorder="0" applyAlignment="0" applyProtection="0"/>
    <xf numFmtId="0" fontId="2" fillId="0" borderId="0"/>
  </cellStyleXfs>
  <cellXfs count="93">
    <xf numFmtId="0" fontId="0" fillId="0" borderId="0" xfId="0"/>
    <xf numFmtId="0" fontId="83" fillId="0" borderId="0" xfId="0" applyFont="1" applyAlignment="1">
      <alignment horizontal="justify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/>
    <xf numFmtId="49" fontId="85" fillId="0" borderId="0" xfId="59049" applyNumberFormat="1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79" fillId="0" borderId="0" xfId="0" applyFont="1" applyAlignment="1">
      <alignment horizontal="left" vertical="center" wrapText="1"/>
    </xf>
    <xf numFmtId="0" fontId="79" fillId="0" borderId="0" xfId="0" applyFont="1" applyAlignment="1"/>
    <xf numFmtId="49" fontId="85" fillId="0" borderId="0" xfId="59049" applyNumberFormat="1" applyFont="1" applyFill="1" applyBorder="1" applyAlignment="1">
      <alignment horizontal="left" vertical="center" wrapText="1"/>
    </xf>
    <xf numFmtId="0" fontId="0" fillId="0" borderId="0" xfId="0" applyFill="1" applyAlignment="1"/>
    <xf numFmtId="0" fontId="0" fillId="0" borderId="0" xfId="0" applyFont="1"/>
    <xf numFmtId="4" fontId="0" fillId="0" borderId="0" xfId="0" applyNumberFormat="1" applyFont="1"/>
    <xf numFmtId="0" fontId="0" fillId="0" borderId="0" xfId="0" applyFont="1" applyFill="1" applyAlignment="1">
      <alignment horizontal="center" vertical="center"/>
    </xf>
    <xf numFmtId="0" fontId="94" fillId="0" borderId="0" xfId="0" applyFont="1" applyAlignment="1">
      <alignment horizontal="right"/>
    </xf>
    <xf numFmtId="49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2" fontId="95" fillId="0" borderId="1" xfId="29106" applyNumberFormat="1" applyFont="1" applyFill="1" applyBorder="1" applyAlignment="1" applyProtection="1">
      <alignment horizontal="center" vertical="center" wrapText="1"/>
      <protection locked="0"/>
    </xf>
    <xf numFmtId="0" fontId="95" fillId="0" borderId="1" xfId="29106" applyFont="1" applyFill="1" applyBorder="1" applyAlignment="1" applyProtection="1">
      <alignment horizontal="center" vertical="center" wrapText="1"/>
      <protection locked="0"/>
    </xf>
    <xf numFmtId="1" fontId="96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99" fillId="0" borderId="0" xfId="0" applyFont="1" applyAlignment="1">
      <alignment horizontal="left"/>
    </xf>
    <xf numFmtId="0" fontId="79" fillId="0" borderId="0" xfId="0" applyFont="1"/>
    <xf numFmtId="0" fontId="79" fillId="0" borderId="0" xfId="0" applyFont="1" applyFill="1" applyAlignment="1">
      <alignment horizontal="center" vertical="center"/>
    </xf>
    <xf numFmtId="0" fontId="98" fillId="0" borderId="0" xfId="0" applyFont="1"/>
    <xf numFmtId="0" fontId="98" fillId="0" borderId="0" xfId="0" applyFont="1" applyFill="1"/>
    <xf numFmtId="0" fontId="98" fillId="0" borderId="0" xfId="0" applyFont="1" applyAlignment="1"/>
    <xf numFmtId="0" fontId="98" fillId="79" borderId="0" xfId="0" applyFont="1" applyFill="1"/>
    <xf numFmtId="49" fontId="95" fillId="79" borderId="0" xfId="59049" applyNumberFormat="1" applyFont="1" applyFill="1" applyBorder="1" applyAlignment="1">
      <alignment horizontal="center" vertical="center" wrapText="1"/>
    </xf>
    <xf numFmtId="0" fontId="95" fillId="79" borderId="0" xfId="0" applyFont="1" applyFill="1" applyBorder="1" applyAlignment="1">
      <alignment horizontal="center" vertical="center" wrapText="1"/>
    </xf>
    <xf numFmtId="0" fontId="95" fillId="0" borderId="0" xfId="0" applyFont="1" applyFill="1" applyAlignment="1">
      <alignment horizontal="right" vertical="top"/>
    </xf>
    <xf numFmtId="0" fontId="97" fillId="0" borderId="0" xfId="0" applyFont="1" applyFill="1"/>
    <xf numFmtId="0" fontId="97" fillId="0" borderId="0" xfId="0" applyFont="1" applyFill="1" applyAlignment="1">
      <alignment horizontal="right" vertical="top"/>
    </xf>
    <xf numFmtId="0" fontId="98" fillId="0" borderId="0" xfId="0" applyFont="1" applyFill="1" applyAlignment="1">
      <alignment horizontal="center" vertical="center"/>
    </xf>
    <xf numFmtId="0" fontId="98" fillId="79" borderId="0" xfId="0" applyFont="1" applyFill="1" applyAlignment="1">
      <alignment horizontal="center" vertical="center"/>
    </xf>
    <xf numFmtId="0" fontId="100" fillId="0" borderId="0" xfId="0" applyFont="1" applyFill="1" applyAlignment="1">
      <alignment horizontal="right"/>
    </xf>
    <xf numFmtId="0" fontId="84" fillId="0" borderId="1" xfId="0" applyFont="1" applyFill="1" applyBorder="1" applyAlignment="1">
      <alignment horizontal="center" vertical="center" wrapText="1"/>
    </xf>
    <xf numFmtId="0" fontId="84" fillId="0" borderId="1" xfId="0" applyFont="1" applyFill="1" applyBorder="1" applyAlignment="1">
      <alignment horizontal="left" vertical="center" wrapText="1"/>
    </xf>
    <xf numFmtId="49" fontId="84" fillId="0" borderId="1" xfId="0" applyNumberFormat="1" applyFont="1" applyFill="1" applyBorder="1" applyAlignment="1">
      <alignment horizontal="center" vertical="center" wrapText="1"/>
    </xf>
    <xf numFmtId="49" fontId="84" fillId="0" borderId="34" xfId="0" applyNumberFormat="1" applyFont="1" applyFill="1" applyBorder="1" applyAlignment="1">
      <alignment horizontal="center" vertical="center" wrapText="1"/>
    </xf>
    <xf numFmtId="49" fontId="84" fillId="0" borderId="32" xfId="0" applyNumberFormat="1" applyFont="1" applyFill="1" applyBorder="1" applyAlignment="1">
      <alignment horizontal="center" vertical="center" wrapText="1"/>
    </xf>
    <xf numFmtId="0" fontId="84" fillId="0" borderId="34" xfId="0" applyNumberFormat="1" applyFont="1" applyFill="1" applyBorder="1" applyAlignment="1">
      <alignment horizontal="left" vertical="center" wrapText="1"/>
    </xf>
    <xf numFmtId="4" fontId="84" fillId="0" borderId="34" xfId="0" applyNumberFormat="1" applyFont="1" applyFill="1" applyBorder="1" applyAlignment="1">
      <alignment horizontal="center" vertical="center" wrapText="1"/>
    </xf>
    <xf numFmtId="49" fontId="84" fillId="78" borderId="1" xfId="0" applyNumberFormat="1" applyFont="1" applyFill="1" applyBorder="1" applyAlignment="1">
      <alignment horizontal="center" vertical="center" wrapText="1"/>
    </xf>
    <xf numFmtId="1" fontId="84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84" fillId="78" borderId="1" xfId="0" applyFont="1" applyFill="1" applyBorder="1" applyAlignment="1">
      <alignment horizontal="center" vertical="center" wrapText="1"/>
    </xf>
    <xf numFmtId="1" fontId="84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3" fillId="0" borderId="1" xfId="0" applyFont="1" applyFill="1" applyBorder="1" applyAlignment="1">
      <alignment horizontal="center" vertical="center" wrapText="1"/>
    </xf>
    <xf numFmtId="0" fontId="84" fillId="0" borderId="1" xfId="0" applyFont="1" applyFill="1" applyBorder="1" applyAlignment="1" applyProtection="1">
      <alignment horizontal="center" vertical="center" wrapText="1"/>
      <protection locked="0"/>
    </xf>
    <xf numFmtId="4" fontId="84" fillId="0" borderId="1" xfId="0" applyNumberFormat="1" applyFont="1" applyFill="1" applyBorder="1" applyAlignment="1">
      <alignment horizontal="center" vertical="center" wrapText="1"/>
    </xf>
    <xf numFmtId="0" fontId="79" fillId="0" borderId="1" xfId="0" applyFont="1" applyFill="1" applyBorder="1" applyAlignment="1">
      <alignment horizontal="center" vertical="center"/>
    </xf>
    <xf numFmtId="0" fontId="83" fillId="0" borderId="1" xfId="0" applyFont="1" applyFill="1" applyBorder="1" applyAlignment="1">
      <alignment horizontal="center" vertical="center"/>
    </xf>
    <xf numFmtId="0" fontId="83" fillId="0" borderId="1" xfId="0" applyNumberFormat="1" applyFont="1" applyFill="1" applyBorder="1" applyAlignment="1">
      <alignment horizontal="center" vertical="center"/>
    </xf>
    <xf numFmtId="49" fontId="83" fillId="0" borderId="1" xfId="0" applyNumberFormat="1" applyFont="1" applyFill="1" applyBorder="1" applyAlignment="1">
      <alignment horizontal="center" vertical="center" wrapText="1"/>
    </xf>
    <xf numFmtId="0" fontId="84" fillId="0" borderId="1" xfId="60521" applyFont="1" applyFill="1" applyBorder="1" applyAlignment="1" applyProtection="1">
      <alignment horizontal="left" vertical="center" wrapText="1"/>
    </xf>
    <xf numFmtId="0" fontId="84" fillId="0" borderId="34" xfId="0" applyFont="1" applyFill="1" applyBorder="1" applyAlignment="1">
      <alignment horizontal="center" vertical="center" wrapText="1"/>
    </xf>
    <xf numFmtId="4" fontId="101" fillId="0" borderId="36" xfId="13" applyNumberFormat="1" applyFont="1" applyFill="1" applyBorder="1" applyAlignment="1" applyProtection="1">
      <alignment horizontal="center" vertical="center" wrapText="1"/>
    </xf>
    <xf numFmtId="0" fontId="83" fillId="0" borderId="32" xfId="0" applyFont="1" applyFill="1" applyBorder="1" applyAlignment="1">
      <alignment horizontal="center" vertical="center" wrapText="1"/>
    </xf>
    <xf numFmtId="0" fontId="84" fillId="0" borderId="32" xfId="0" applyFont="1" applyFill="1" applyBorder="1" applyAlignment="1">
      <alignment horizontal="center" vertical="center" wrapText="1"/>
    </xf>
    <xf numFmtId="4" fontId="84" fillId="0" borderId="1" xfId="0" applyNumberFormat="1" applyFont="1" applyFill="1" applyBorder="1" applyAlignment="1">
      <alignment horizontal="center" vertical="center"/>
    </xf>
    <xf numFmtId="0" fontId="84" fillId="0" borderId="1" xfId="0" applyFont="1" applyFill="1" applyBorder="1" applyAlignment="1" applyProtection="1">
      <alignment horizontal="left" vertical="center" wrapText="1"/>
    </xf>
    <xf numFmtId="0" fontId="83" fillId="0" borderId="1" xfId="0" applyFont="1" applyFill="1" applyBorder="1" applyAlignment="1">
      <alignment horizontal="left" vertical="center" wrapText="1"/>
    </xf>
    <xf numFmtId="0" fontId="84" fillId="0" borderId="1" xfId="0" applyFont="1" applyFill="1" applyBorder="1" applyAlignment="1" applyProtection="1">
      <alignment horizontal="left" vertical="center" wrapText="1"/>
      <protection locked="0"/>
    </xf>
    <xf numFmtId="0" fontId="84" fillId="0" borderId="31" xfId="0" applyFont="1" applyFill="1" applyBorder="1" applyAlignment="1" applyProtection="1">
      <alignment horizontal="left" vertical="center" wrapText="1"/>
      <protection locked="0"/>
    </xf>
    <xf numFmtId="0" fontId="84" fillId="0" borderId="33" xfId="0" applyFont="1" applyFill="1" applyBorder="1" applyAlignment="1" applyProtection="1">
      <alignment horizontal="left" vertical="center" wrapText="1"/>
      <protection locked="0"/>
    </xf>
    <xf numFmtId="0" fontId="84" fillId="0" borderId="32" xfId="0" applyFont="1" applyFill="1" applyBorder="1" applyAlignment="1" applyProtection="1">
      <alignment horizontal="left" vertical="center" wrapText="1"/>
      <protection locked="0"/>
    </xf>
    <xf numFmtId="49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4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184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9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95" fillId="0" borderId="33" xfId="59049" applyNumberFormat="1" applyFont="1" applyFill="1" applyBorder="1" applyAlignment="1" applyProtection="1">
      <alignment horizontal="center" vertical="center" wrapText="1"/>
      <protection locked="0"/>
    </xf>
    <xf numFmtId="49" fontId="95" fillId="0" borderId="32" xfId="59049" applyNumberFormat="1" applyFont="1" applyFill="1" applyBorder="1" applyAlignment="1" applyProtection="1">
      <alignment horizontal="center" vertical="center" wrapText="1"/>
      <protection locked="0"/>
    </xf>
    <xf numFmtId="49" fontId="95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9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95" fillId="0" borderId="36" xfId="0" applyNumberFormat="1" applyFont="1" applyFill="1" applyBorder="1" applyAlignment="1" applyProtection="1">
      <alignment horizontal="center" vertical="center" wrapText="1"/>
      <protection locked="0"/>
    </xf>
    <xf numFmtId="186" fontId="95" fillId="0" borderId="31" xfId="0" applyNumberFormat="1" applyFont="1" applyFill="1" applyBorder="1" applyAlignment="1" applyProtection="1">
      <alignment horizontal="center" vertical="center" wrapText="1"/>
      <protection locked="0"/>
    </xf>
    <xf numFmtId="186" fontId="9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95" fillId="0" borderId="34" xfId="0" applyFont="1" applyFill="1" applyBorder="1" applyAlignment="1" applyProtection="1">
      <alignment horizontal="center" vertical="center" wrapText="1"/>
      <protection locked="0"/>
    </xf>
    <xf numFmtId="0" fontId="95" fillId="0" borderId="35" xfId="0" applyFont="1" applyFill="1" applyBorder="1" applyAlignment="1" applyProtection="1">
      <alignment horizontal="center" vertical="center" wrapText="1"/>
      <protection locked="0"/>
    </xf>
    <xf numFmtId="0" fontId="95" fillId="0" borderId="36" xfId="0" applyFont="1" applyFill="1" applyBorder="1" applyAlignment="1" applyProtection="1">
      <alignment horizontal="center" vertical="center" wrapText="1"/>
      <protection locked="0"/>
    </xf>
    <xf numFmtId="186" fontId="95" fillId="0" borderId="31" xfId="28" applyNumberFormat="1" applyFont="1" applyFill="1" applyBorder="1" applyAlignment="1" applyProtection="1">
      <alignment horizontal="center" vertical="center" wrapText="1"/>
      <protection locked="0"/>
    </xf>
    <xf numFmtId="186" fontId="95" fillId="0" borderId="32" xfId="28" applyNumberFormat="1" applyFont="1" applyFill="1" applyBorder="1" applyAlignment="1" applyProtection="1">
      <alignment horizontal="center" vertical="center" wrapText="1"/>
      <protection locked="0"/>
    </xf>
    <xf numFmtId="3" fontId="95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95" fillId="0" borderId="32" xfId="0" applyNumberFormat="1" applyFont="1" applyFill="1" applyBorder="1" applyAlignment="1" applyProtection="1">
      <alignment horizontal="center" vertical="center" wrapText="1"/>
      <protection locked="0"/>
    </xf>
    <xf numFmtId="167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Fill="1"/>
    <xf numFmtId="0" fontId="83" fillId="0" borderId="1" xfId="0" applyNumberFormat="1" applyFont="1" applyFill="1" applyBorder="1" applyAlignment="1">
      <alignment horizontal="center" vertical="center" wrapText="1"/>
    </xf>
    <xf numFmtId="49" fontId="83" fillId="0" borderId="31" xfId="0" applyNumberFormat="1" applyFont="1" applyFill="1" applyBorder="1" applyAlignment="1">
      <alignment horizontal="center" vertical="center" wrapText="1"/>
    </xf>
    <xf numFmtId="0" fontId="83" fillId="0" borderId="1" xfId="0" applyFont="1" applyFill="1" applyBorder="1" applyAlignment="1">
      <alignment horizontal="left" vertical="center"/>
    </xf>
    <xf numFmtId="0" fontId="83" fillId="0" borderId="31" xfId="0" applyFont="1" applyFill="1" applyBorder="1" applyAlignment="1">
      <alignment horizontal="center" vertical="center"/>
    </xf>
    <xf numFmtId="0" fontId="83" fillId="0" borderId="33" xfId="0" applyFont="1" applyFill="1" applyBorder="1" applyAlignment="1">
      <alignment horizontal="center" vertical="center"/>
    </xf>
    <xf numFmtId="0" fontId="83" fillId="0" borderId="32" xfId="0" applyFont="1" applyFill="1" applyBorder="1" applyAlignment="1">
      <alignment horizontal="center" vertical="center"/>
    </xf>
  </cellXfs>
  <cellStyles count="60522">
    <cellStyle name=" 1" xfId="1"/>
    <cellStyle name=" 1 2" xfId="2"/>
    <cellStyle name="_11  баржа 2038" xfId="60432"/>
    <cellStyle name="_11  баржа 2038 2" xfId="60433"/>
    <cellStyle name="_11  баржа 2038_Расчет 6587" xfId="60434"/>
    <cellStyle name="_11  баржа 2038_Расчет 6655.2 Ямашева" xfId="60435"/>
    <cellStyle name="_11  баржа 2038_Расчет 6655.2 Ямашева 2" xfId="60436"/>
    <cellStyle name="_11  баржа 2038_Расчет 6674.3 Зеленод" xfId="60437"/>
    <cellStyle name="_11  баржа 2038_Расчет, аналоги" xfId="60438"/>
    <cellStyle name="_11  баржа 2038_Расчет, аналоги 2" xfId="60439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725.1 Земелька Серова" xfId="60440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Асфальт" xfId="60441"/>
    <cellStyle name="_Бюджетные формы.Расходы v.3.1" xfId="48"/>
    <cellStyle name="_Бюджетные формы.Расходы v.3.1 2" xfId="30560"/>
    <cellStyle name="_Гран здание" xfId="60442"/>
    <cellStyle name="_Гран здание 2" xfId="60443"/>
    <cellStyle name="_Гран здание_Расчет 1113 Бавлынефть эл-ние" xfId="60444"/>
    <cellStyle name="_Гран здание_Расчет 1123.3 Оборудование" xfId="60445"/>
    <cellStyle name="_Гран здание_Расчет здание Он клиник" xfId="60446"/>
    <cellStyle name="_Заявка 2 (1)" xfId="60447"/>
    <cellStyle name="_Заявка 2 (1)_Расчет 1113 Бавлынефть эл-ние" xfId="60448"/>
    <cellStyle name="_Заявка 2 (1)_Расчет 1192 Ямашнефть КТП" xfId="60449"/>
    <cellStyle name="_Заявка 2 (1)_Расчет 1192 Ямашнефть КТП 2" xfId="60450"/>
    <cellStyle name="_Земля Приволжский" xfId="60451"/>
    <cellStyle name="_Земля Приволжский 2" xfId="60452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Корр. площадь-тихор-база" xfId="60453"/>
    <cellStyle name="_Корр. площадь-тихор-произв" xfId="60454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6695 (1)" xfId="60455"/>
    <cellStyle name="_ОТЧЁТ 6747 БиоЛабмед.1 (1) ИСПРАВЛЯЛА ДЛЯ ФИЗ ЛИЦА" xfId="6045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Оценка ОС ТНП от Сайрус" xfId="60457"/>
    <cellStyle name="_Прил 4_Формат-РСК_29.11.06_new finalприм" xfId="78"/>
    <cellStyle name="_Прил 4_Формат-РСК_29.11.06_new finalприм 2" xfId="30590"/>
    <cellStyle name="_Р-05 (111,3 кв.м)" xfId="60458"/>
    <cellStyle name="_Р-6452. Батыршина" xfId="60459"/>
    <cellStyle name="_Расчет 1278 Татнефть-Актив Бавлы" xfId="60460"/>
    <cellStyle name="_Расчет 6050.1 Заря" xfId="60461"/>
    <cellStyle name="_Расчет 6050.1 Заря 2" xfId="60462"/>
    <cellStyle name="_Расчет 6050.1 Заря_Расчет 1113 Бавлынефть эл-ние" xfId="60463"/>
    <cellStyle name="_Расчет 6050.1 Заря_Расчет 1123.3 Оборудование" xfId="60464"/>
    <cellStyle name="_Расчет 6050.1 Заря_Расчет здание Он клиник" xfId="60465"/>
    <cellStyle name="_Расчет 6312. ВТБ-24" xfId="60466"/>
    <cellStyle name="_Расчет 6383 Челны" xfId="60467"/>
    <cellStyle name="_Расчет 6416. Чистополь" xfId="60468"/>
    <cellStyle name="_Расчет 6440 НеОтопл" xfId="60469"/>
    <cellStyle name="_Расчет 6584- ИТОГ" xfId="60470"/>
    <cellStyle name="_Расчет 6655.2 Ямашева" xfId="60471"/>
    <cellStyle name="_Расчет 6729 Шемордан" xfId="60472"/>
    <cellStyle name="_Расчет база Лениногорск" xfId="60473"/>
    <cellStyle name="_Расчет комарова" xfId="60474"/>
    <cellStyle name="_Расчеты з.39" xfId="60475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25" xfId="60311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25" xfId="60310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25" xfId="6031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25" xfId="60312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25" xfId="60315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25" xfId="60314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25" xfId="60317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25" xfId="6031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25" xfId="60319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25" xfId="60318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25" xfId="60321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25" xfId="60320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ckground" xfId="60476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Bottom Border Line" xfId="60477"/>
    <cellStyle name="Bottom Border Line 2" xfId="60478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ard" xfId="60479"/>
    <cellStyle name="Card B" xfId="60480"/>
    <cellStyle name="Card BL" xfId="60481"/>
    <cellStyle name="Card BR" xfId="60482"/>
    <cellStyle name="Card L" xfId="60483"/>
    <cellStyle name="Card R" xfId="60484"/>
    <cellStyle name="Card T" xfId="60485"/>
    <cellStyle name="Card TL" xfId="60486"/>
    <cellStyle name="Card TR" xfId="60487"/>
    <cellStyle name="Check" xfId="60488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lumn Header" xfId="60489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Date 2" xfId="60490"/>
    <cellStyle name="Deviant" xfId="60491"/>
    <cellStyle name="Dex Doub Line" xfId="60492"/>
    <cellStyle name="Dex Doub Line 2" xfId="60493"/>
    <cellStyle name="Euro" xfId="4417"/>
    <cellStyle name="Euro 2" xfId="60495"/>
    <cellStyle name="Euro 3" xfId="60494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Factor" xfId="60496"/>
    <cellStyle name="From" xfId="60497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" xfId="6049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able Label" xfId="60499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" xfId="60500"/>
    <cellStyle name="Top and Bottom Border" xfId="60501"/>
    <cellStyle name="Top and Bottom Border 2" xfId="6050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User_Defined_C" xfId="60503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WIP" xfId="60504"/>
    <cellStyle name="Zaph Call 11pt" xfId="60505"/>
    <cellStyle name="Zero" xfId="6050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25" xfId="60323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25" xfId="60322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25" xfId="60325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25" xfId="6032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25" xfId="60327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25" xfId="60326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25" xfId="6032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25" xfId="60328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25" xfId="60331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25" xfId="60330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25" xfId="60333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25" xfId="60332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" xfId="60334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25" xfId="6033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25" xfId="60335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25" xfId="60338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25" xfId="60337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25" xfId="60340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25" xfId="60339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10" xfId="60507"/>
    <cellStyle name="Денежный 15" xfId="60508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25" xfId="6034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25" xfId="60341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25" xfId="60344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25" xfId="60343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25" xfId="60346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25" xfId="60345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25" xfId="60348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25" xfId="60347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25" xfId="6035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25" xfId="60349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25" xfId="60352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25" xfId="60351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25" xfId="60354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25" xfId="60353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25" xfId="60356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25" xfId="60355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2" xfId="60357"/>
    <cellStyle name="Обычный 12 2 5" xfId="59085"/>
    <cellStyle name="Обычный 12 3" xfId="13102"/>
    <cellStyle name="Обычный 12 3 2" xfId="60359"/>
    <cellStyle name="Обычный 12 3 3" xfId="60358"/>
    <cellStyle name="Обычный 12 4" xfId="59086"/>
    <cellStyle name="Обычный 12 4 2" xfId="60361"/>
    <cellStyle name="Обычный 12 4 3" xfId="60360"/>
    <cellStyle name="Обычный 12 5" xfId="60362"/>
    <cellStyle name="Обычный 12 5 2" xfId="60363"/>
    <cellStyle name="Обычный 12 6" xfId="60364"/>
    <cellStyle name="Обычный 12 6 2" xfId="60365"/>
    <cellStyle name="Обычный 12 7" xfId="60366"/>
    <cellStyle name="Обычный 12 7 2" xfId="60367"/>
    <cellStyle name="Обычный 12 8" xfId="60368"/>
    <cellStyle name="Обычный 12 8 2" xfId="60369"/>
    <cellStyle name="Обычный 12 9" xfId="6050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2 3" xfId="60370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2 2" xfId="60371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 4" xfId="60372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2 2" xfId="60373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 3" xfId="60374"/>
    <cellStyle name="Обычный 2 2 2 30" xfId="44142"/>
    <cellStyle name="Обычный 2 2 2 4" xfId="14189"/>
    <cellStyle name="Обычный 2 2 2 4 2" xfId="44143"/>
    <cellStyle name="Обычный 2 2 2 4 3" xfId="60375"/>
    <cellStyle name="Обычный 2 2 2 5" xfId="14190"/>
    <cellStyle name="Обычный 2 2 2 5 2" xfId="44144"/>
    <cellStyle name="Обычный 2 2 2 5 3" xfId="60376"/>
    <cellStyle name="Обычный 2 2 2 6" xfId="14191"/>
    <cellStyle name="Обычный 2 2 2 6 2" xfId="44145"/>
    <cellStyle name="Обычный 2 2 2 6 3" xfId="60377"/>
    <cellStyle name="Обычный 2 2 2 7" xfId="14192"/>
    <cellStyle name="Обычный 2 2 2 7 2" xfId="44146"/>
    <cellStyle name="Обычный 2 2 2 7 3" xfId="60378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 2 2" xfId="6037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 2 2" xfId="6038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5 2 2" xfId="60381"/>
    <cellStyle name="Обычный 2 2 6" xfId="14226"/>
    <cellStyle name="Обычный 2 2 6 2" xfId="44181"/>
    <cellStyle name="Обычный 2 2 6 2 2" xfId="60382"/>
    <cellStyle name="Обычный 2 2 7" xfId="14227"/>
    <cellStyle name="Обычный 2 2 7 2" xfId="44182"/>
    <cellStyle name="Обычный 2 2 7 2 2" xfId="60383"/>
    <cellStyle name="Обычный 2 2 8" xfId="14228"/>
    <cellStyle name="Обычный 2 2 8 2" xfId="44183"/>
    <cellStyle name="Обычный 2 2 8 3" xfId="60510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15" xfId="60384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2 7" xfId="60511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4 3" xfId="60512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 2 2" xfId="60386"/>
    <cellStyle name="Обычный 2 5 3" xfId="60385"/>
    <cellStyle name="Обычный 2 5 4" xfId="60513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 2 2" xfId="60388"/>
    <cellStyle name="Обычный 2 6 3" xfId="60387"/>
    <cellStyle name="Обычный 2 6 4" xfId="60514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 2 2" xfId="60390"/>
    <cellStyle name="Обычный 2 7 3" xfId="60389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 2 2" xfId="60392"/>
    <cellStyle name="Обычный 2 8 3" xfId="6039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 3" xfId="60394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66" xfId="60393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 2 2" xfId="60396"/>
    <cellStyle name="Обычный 21 3 3" xfId="60395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4 2 2" xfId="60398"/>
    <cellStyle name="Обычный 21 4 3" xfId="60397"/>
    <cellStyle name="Обычный 21 5" xfId="14506"/>
    <cellStyle name="Обычный 21 5 2" xfId="44447"/>
    <cellStyle name="Обычный 21 5 2 2" xfId="60400"/>
    <cellStyle name="Обычный 21 5 3" xfId="60399"/>
    <cellStyle name="Обычный 21 6" xfId="14507"/>
    <cellStyle name="Обычный 21 6 2" xfId="44448"/>
    <cellStyle name="Обычный 21 6 2 2" xfId="60402"/>
    <cellStyle name="Обычный 21 6 3" xfId="60401"/>
    <cellStyle name="Обычный 21 7" xfId="14508"/>
    <cellStyle name="Обычный 21 7 2" xfId="44449"/>
    <cellStyle name="Обычный 21 7 2 2" xfId="60404"/>
    <cellStyle name="Обычный 21 7 3" xfId="60403"/>
    <cellStyle name="Обычный 21 8" xfId="14509"/>
    <cellStyle name="Обычный 21 8 2" xfId="44450"/>
    <cellStyle name="Обычный 21 8 2 2" xfId="60406"/>
    <cellStyle name="Обычный 21 8 3" xfId="60405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 6" xfId="60515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31" xfId="60407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 3" xfId="60517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28" xfId="60408"/>
    <cellStyle name="Обычный 4 3 29" xfId="60516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4 6" xfId="60409"/>
    <cellStyle name="Обычный 4 5" xfId="15723"/>
    <cellStyle name="Обычный 4 5 2" xfId="45601"/>
    <cellStyle name="Обычный 4 5 3" xfId="60410"/>
    <cellStyle name="Обычный 4 6" xfId="15724"/>
    <cellStyle name="Обычный 4 6 2" xfId="45602"/>
    <cellStyle name="Обычный 4 6 3" xfId="60411"/>
    <cellStyle name="Обычный 4 7" xfId="15725"/>
    <cellStyle name="Обычный 4 7 2" xfId="45603"/>
    <cellStyle name="Обычный 4 7 3" xfId="60412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39" xfId="60413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Приложение к отчету" xfId="60414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6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7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8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29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2 3" xfId="60518"/>
    <cellStyle name="Обычный 9 3" xfId="28593"/>
    <cellStyle name="Обычный 9 3 2" xfId="58457"/>
    <cellStyle name="Обычный 9 4" xfId="28594"/>
    <cellStyle name="Обычный 9 5" xfId="59130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Обычный_СВОД Эксплуатационные и коммунальные расходы план 1 кв. 2008 2" xfId="60521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25" xfId="60416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25" xfId="60415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25" xfId="60418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25" xfId="60417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25" xfId="6042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26" xfId="60420"/>
    <cellStyle name="Примечание 2 3" xfId="28906"/>
    <cellStyle name="Примечание 2 3 2" xfId="58765"/>
    <cellStyle name="Примечание 2 3 3" xfId="60519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 3" xfId="60423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26" xfId="60422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26" xfId="60419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1"/>
    <cellStyle name="Процентный 12" xfId="29013"/>
    <cellStyle name="Процентный 12 2" xfId="59132"/>
    <cellStyle name="Процентный 13" xfId="29014"/>
    <cellStyle name="Процентный 13 2" xfId="59133"/>
    <cellStyle name="Процентный 14" xfId="29015"/>
    <cellStyle name="Процентный 14 2" xfId="59134"/>
    <cellStyle name="Процентный 15" xfId="29016"/>
    <cellStyle name="Процентный 15 2" xfId="59135"/>
    <cellStyle name="Процентный 16" xfId="29017"/>
    <cellStyle name="Процентный 16 2" xfId="59136"/>
    <cellStyle name="Процентный 17" xfId="59137"/>
    <cellStyle name="Процентный 2" xfId="29018"/>
    <cellStyle name="Процентный 2 2" xfId="29019"/>
    <cellStyle name="Процентный 2 2 2" xfId="59138"/>
    <cellStyle name="Процентный 2 2 3" xfId="59139"/>
    <cellStyle name="Процентный 2 2 4" xfId="60425"/>
    <cellStyle name="Процентный 2 3" xfId="29020"/>
    <cellStyle name="Процентный 2 3 2" xfId="59140"/>
    <cellStyle name="Процентный 2 4" xfId="29021"/>
    <cellStyle name="Процентный 2 4 2" xfId="59141"/>
    <cellStyle name="Процентный 2 5" xfId="59142"/>
    <cellStyle name="Процентный 2 6" xfId="59143"/>
    <cellStyle name="Процентный 2 7" xfId="6042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4"/>
    <cellStyle name="Процентный 3 7" xfId="59145"/>
    <cellStyle name="Процентный 3 8" xfId="59146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7"/>
    <cellStyle name="Процентный 5" xfId="29036"/>
    <cellStyle name="Процентный 5 2" xfId="59148"/>
    <cellStyle name="Процентный 5 2 2" xfId="59149"/>
    <cellStyle name="Процентный 5 3" xfId="59150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25" xfId="60427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25" xfId="60426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1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2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25" xfId="60429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25" xfId="60428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3"/>
    <cellStyle name="Финансовый [0] 2 3" xfId="59154"/>
    <cellStyle name="Финансовый 10" xfId="29232"/>
    <cellStyle name="Финансовый 10 2" xfId="59155"/>
    <cellStyle name="Финансовый 11" xfId="29233"/>
    <cellStyle name="Финансовый 11 2" xfId="59156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7"/>
    <cellStyle name="Финансовый 11 29 9 10 11" xfId="29237"/>
    <cellStyle name="Финансовый 11 29 9 10 11 2" xfId="59158"/>
    <cellStyle name="Финансовый 11 29 9 10 12" xfId="29238"/>
    <cellStyle name="Финансовый 11 29 9 10 12 2" xfId="59159"/>
    <cellStyle name="Финансовый 11 29 9 10 13" xfId="29239"/>
    <cellStyle name="Финансовый 11 29 9 10 13 2" xfId="59160"/>
    <cellStyle name="Финансовый 11 29 9 10 14" xfId="29240"/>
    <cellStyle name="Финансовый 11 29 9 10 14 2" xfId="59161"/>
    <cellStyle name="Финансовый 11 29 9 10 15" xfId="29241"/>
    <cellStyle name="Финансовый 11 29 9 10 15 2" xfId="59162"/>
    <cellStyle name="Финансовый 11 29 9 10 16" xfId="29242"/>
    <cellStyle name="Финансовый 11 29 9 10 16 2" xfId="59163"/>
    <cellStyle name="Финансовый 11 29 9 10 17" xfId="29243"/>
    <cellStyle name="Финансовый 11 29 9 10 17 2" xfId="59164"/>
    <cellStyle name="Финансовый 11 29 9 10 18" xfId="29244"/>
    <cellStyle name="Финансовый 11 29 9 10 18 2" xfId="59165"/>
    <cellStyle name="Финансовый 11 29 9 10 19" xfId="29245"/>
    <cellStyle name="Финансовый 11 29 9 10 19 2" xfId="59166"/>
    <cellStyle name="Финансовый 11 29 9 10 2" xfId="29246"/>
    <cellStyle name="Финансовый 11 29 9 10 2 2" xfId="59167"/>
    <cellStyle name="Финансовый 11 29 9 10 20" xfId="29247"/>
    <cellStyle name="Финансовый 11 29 9 10 20 2" xfId="59168"/>
    <cellStyle name="Финансовый 11 29 9 10 21" xfId="29248"/>
    <cellStyle name="Финансовый 11 29 9 10 21 2" xfId="59169"/>
    <cellStyle name="Финансовый 11 29 9 10 22" xfId="29249"/>
    <cellStyle name="Финансовый 11 29 9 10 22 2" xfId="59170"/>
    <cellStyle name="Финансовый 11 29 9 10 23" xfId="29250"/>
    <cellStyle name="Финансовый 11 29 9 10 23 2" xfId="59171"/>
    <cellStyle name="Финансовый 11 29 9 10 24" xfId="59172"/>
    <cellStyle name="Финансовый 11 29 9 10 3" xfId="29251"/>
    <cellStyle name="Финансовый 11 29 9 10 3 2" xfId="59173"/>
    <cellStyle name="Финансовый 11 29 9 10 4" xfId="29252"/>
    <cellStyle name="Финансовый 11 29 9 10 4 2" xfId="59174"/>
    <cellStyle name="Финансовый 11 29 9 10 5" xfId="29253"/>
    <cellStyle name="Финансовый 11 29 9 10 5 2" xfId="59175"/>
    <cellStyle name="Финансовый 11 29 9 10 6" xfId="29254"/>
    <cellStyle name="Финансовый 11 29 9 10 6 2" xfId="59176"/>
    <cellStyle name="Финансовый 11 29 9 10 7" xfId="29255"/>
    <cellStyle name="Финансовый 11 29 9 10 7 2" xfId="59177"/>
    <cellStyle name="Финансовый 11 29 9 10 8" xfId="29256"/>
    <cellStyle name="Финансовый 11 29 9 10 8 2" xfId="59178"/>
    <cellStyle name="Финансовый 11 29 9 10 9" xfId="29257"/>
    <cellStyle name="Финансовый 11 29 9 10 9 2" xfId="59179"/>
    <cellStyle name="Финансовый 11 29 9 11" xfId="29258"/>
    <cellStyle name="Финансовый 11 29 9 11 10" xfId="29259"/>
    <cellStyle name="Финансовый 11 29 9 11 10 2" xfId="59180"/>
    <cellStyle name="Финансовый 11 29 9 11 11" xfId="29260"/>
    <cellStyle name="Финансовый 11 29 9 11 11 2" xfId="59181"/>
    <cellStyle name="Финансовый 11 29 9 11 12" xfId="29261"/>
    <cellStyle name="Финансовый 11 29 9 11 12 2" xfId="59182"/>
    <cellStyle name="Финансовый 11 29 9 11 13" xfId="29262"/>
    <cellStyle name="Финансовый 11 29 9 11 13 2" xfId="59183"/>
    <cellStyle name="Финансовый 11 29 9 11 14" xfId="29263"/>
    <cellStyle name="Финансовый 11 29 9 11 14 2" xfId="59184"/>
    <cellStyle name="Финансовый 11 29 9 11 15" xfId="29264"/>
    <cellStyle name="Финансовый 11 29 9 11 15 2" xfId="59185"/>
    <cellStyle name="Финансовый 11 29 9 11 16" xfId="29265"/>
    <cellStyle name="Финансовый 11 29 9 11 16 2" xfId="59186"/>
    <cellStyle name="Финансовый 11 29 9 11 17" xfId="29266"/>
    <cellStyle name="Финансовый 11 29 9 11 17 2" xfId="59187"/>
    <cellStyle name="Финансовый 11 29 9 11 18" xfId="29267"/>
    <cellStyle name="Финансовый 11 29 9 11 18 2" xfId="59188"/>
    <cellStyle name="Финансовый 11 29 9 11 19" xfId="59189"/>
    <cellStyle name="Финансовый 11 29 9 11 2" xfId="29268"/>
    <cellStyle name="Финансовый 11 29 9 11 2 2" xfId="59190"/>
    <cellStyle name="Финансовый 11 29 9 11 3" xfId="29269"/>
    <cellStyle name="Финансовый 11 29 9 11 3 2" xfId="59191"/>
    <cellStyle name="Финансовый 11 29 9 11 4" xfId="29270"/>
    <cellStyle name="Финансовый 11 29 9 11 4 2" xfId="59192"/>
    <cellStyle name="Финансовый 11 29 9 11 5" xfId="29271"/>
    <cellStyle name="Финансовый 11 29 9 11 5 2" xfId="59193"/>
    <cellStyle name="Финансовый 11 29 9 11 6" xfId="29272"/>
    <cellStyle name="Финансовый 11 29 9 11 6 2" xfId="59194"/>
    <cellStyle name="Финансовый 11 29 9 11 7" xfId="29273"/>
    <cellStyle name="Финансовый 11 29 9 11 7 2" xfId="59195"/>
    <cellStyle name="Финансовый 11 29 9 11 8" xfId="29274"/>
    <cellStyle name="Финансовый 11 29 9 11 8 2" xfId="59196"/>
    <cellStyle name="Финансовый 11 29 9 11 9" xfId="29275"/>
    <cellStyle name="Финансовый 11 29 9 11 9 2" xfId="59197"/>
    <cellStyle name="Финансовый 11 29 9 12" xfId="29276"/>
    <cellStyle name="Финансовый 11 29 9 12 10" xfId="29277"/>
    <cellStyle name="Финансовый 11 29 9 12 10 2" xfId="59198"/>
    <cellStyle name="Финансовый 11 29 9 12 11" xfId="29278"/>
    <cellStyle name="Финансовый 11 29 9 12 11 2" xfId="59199"/>
    <cellStyle name="Финансовый 11 29 9 12 12" xfId="29279"/>
    <cellStyle name="Финансовый 11 29 9 12 12 2" xfId="59200"/>
    <cellStyle name="Финансовый 11 29 9 12 13" xfId="29280"/>
    <cellStyle name="Финансовый 11 29 9 12 13 2" xfId="59201"/>
    <cellStyle name="Финансовый 11 29 9 12 14" xfId="29281"/>
    <cellStyle name="Финансовый 11 29 9 12 14 2" xfId="59202"/>
    <cellStyle name="Финансовый 11 29 9 12 15" xfId="29282"/>
    <cellStyle name="Финансовый 11 29 9 12 15 2" xfId="59203"/>
    <cellStyle name="Финансовый 11 29 9 12 16" xfId="29283"/>
    <cellStyle name="Финансовый 11 29 9 12 16 2" xfId="59204"/>
    <cellStyle name="Финансовый 11 29 9 12 17" xfId="29284"/>
    <cellStyle name="Финансовый 11 29 9 12 17 2" xfId="59205"/>
    <cellStyle name="Финансовый 11 29 9 12 18" xfId="29285"/>
    <cellStyle name="Финансовый 11 29 9 12 18 2" xfId="59206"/>
    <cellStyle name="Финансовый 11 29 9 12 19" xfId="59207"/>
    <cellStyle name="Финансовый 11 29 9 12 2" xfId="29286"/>
    <cellStyle name="Финансовый 11 29 9 12 2 2" xfId="59208"/>
    <cellStyle name="Финансовый 11 29 9 12 3" xfId="29287"/>
    <cellStyle name="Финансовый 11 29 9 12 3 2" xfId="59209"/>
    <cellStyle name="Финансовый 11 29 9 12 4" xfId="29288"/>
    <cellStyle name="Финансовый 11 29 9 12 4 2" xfId="59210"/>
    <cellStyle name="Финансовый 11 29 9 12 5" xfId="29289"/>
    <cellStyle name="Финансовый 11 29 9 12 5 2" xfId="59211"/>
    <cellStyle name="Финансовый 11 29 9 12 6" xfId="29290"/>
    <cellStyle name="Финансовый 11 29 9 12 6 2" xfId="59212"/>
    <cellStyle name="Финансовый 11 29 9 12 7" xfId="29291"/>
    <cellStyle name="Финансовый 11 29 9 12 7 2" xfId="59213"/>
    <cellStyle name="Финансовый 11 29 9 12 8" xfId="29292"/>
    <cellStyle name="Финансовый 11 29 9 12 8 2" xfId="59214"/>
    <cellStyle name="Финансовый 11 29 9 12 9" xfId="29293"/>
    <cellStyle name="Финансовый 11 29 9 12 9 2" xfId="59215"/>
    <cellStyle name="Финансовый 11 29 9 13" xfId="29294"/>
    <cellStyle name="Финансовый 11 29 9 13 10" xfId="29295"/>
    <cellStyle name="Финансовый 11 29 9 13 10 2" xfId="59216"/>
    <cellStyle name="Финансовый 11 29 9 13 11" xfId="29296"/>
    <cellStyle name="Финансовый 11 29 9 13 11 2" xfId="59217"/>
    <cellStyle name="Финансовый 11 29 9 13 12" xfId="29297"/>
    <cellStyle name="Финансовый 11 29 9 13 12 2" xfId="59218"/>
    <cellStyle name="Финансовый 11 29 9 13 13" xfId="29298"/>
    <cellStyle name="Финансовый 11 29 9 13 13 2" xfId="59219"/>
    <cellStyle name="Финансовый 11 29 9 13 14" xfId="29299"/>
    <cellStyle name="Финансовый 11 29 9 13 14 2" xfId="59220"/>
    <cellStyle name="Финансовый 11 29 9 13 15" xfId="29300"/>
    <cellStyle name="Финансовый 11 29 9 13 15 2" xfId="59221"/>
    <cellStyle name="Финансовый 11 29 9 13 16" xfId="29301"/>
    <cellStyle name="Финансовый 11 29 9 13 16 2" xfId="59222"/>
    <cellStyle name="Финансовый 11 29 9 13 17" xfId="29302"/>
    <cellStyle name="Финансовый 11 29 9 13 17 2" xfId="59223"/>
    <cellStyle name="Финансовый 11 29 9 13 18" xfId="29303"/>
    <cellStyle name="Финансовый 11 29 9 13 18 2" xfId="59224"/>
    <cellStyle name="Финансовый 11 29 9 13 19" xfId="59225"/>
    <cellStyle name="Финансовый 11 29 9 13 2" xfId="29304"/>
    <cellStyle name="Финансовый 11 29 9 13 2 2" xfId="59226"/>
    <cellStyle name="Финансовый 11 29 9 13 3" xfId="29305"/>
    <cellStyle name="Финансовый 11 29 9 13 3 2" xfId="59227"/>
    <cellStyle name="Финансовый 11 29 9 13 4" xfId="29306"/>
    <cellStyle name="Финансовый 11 29 9 13 4 2" xfId="59228"/>
    <cellStyle name="Финансовый 11 29 9 13 5" xfId="29307"/>
    <cellStyle name="Финансовый 11 29 9 13 5 2" xfId="59229"/>
    <cellStyle name="Финансовый 11 29 9 13 6" xfId="29308"/>
    <cellStyle name="Финансовый 11 29 9 13 6 2" xfId="59230"/>
    <cellStyle name="Финансовый 11 29 9 13 7" xfId="29309"/>
    <cellStyle name="Финансовый 11 29 9 13 7 2" xfId="59231"/>
    <cellStyle name="Финансовый 11 29 9 13 8" xfId="29310"/>
    <cellStyle name="Финансовый 11 29 9 13 8 2" xfId="59232"/>
    <cellStyle name="Финансовый 11 29 9 13 9" xfId="29311"/>
    <cellStyle name="Финансовый 11 29 9 13 9 2" xfId="59233"/>
    <cellStyle name="Финансовый 11 29 9 14" xfId="29312"/>
    <cellStyle name="Финансовый 11 29 9 14 2" xfId="59234"/>
    <cellStyle name="Финансовый 11 29 9 15" xfId="29313"/>
    <cellStyle name="Финансовый 11 29 9 15 2" xfId="59235"/>
    <cellStyle name="Финансовый 11 29 9 16" xfId="29314"/>
    <cellStyle name="Финансовый 11 29 9 16 2" xfId="59236"/>
    <cellStyle name="Финансовый 11 29 9 17" xfId="29315"/>
    <cellStyle name="Финансовый 11 29 9 17 2" xfId="59237"/>
    <cellStyle name="Финансовый 11 29 9 18" xfId="29316"/>
    <cellStyle name="Финансовый 11 29 9 18 2" xfId="59238"/>
    <cellStyle name="Финансовый 11 29 9 19" xfId="29317"/>
    <cellStyle name="Финансовый 11 29 9 19 2" xfId="59239"/>
    <cellStyle name="Финансовый 11 29 9 2" xfId="29318"/>
    <cellStyle name="Финансовый 11 29 9 2 2" xfId="29319"/>
    <cellStyle name="Финансовый 11 29 9 2 2 2" xfId="59240"/>
    <cellStyle name="Финансовый 11 29 9 2 3" xfId="59241"/>
    <cellStyle name="Финансовый 11 29 9 20" xfId="29320"/>
    <cellStyle name="Финансовый 11 29 9 20 2" xfId="59242"/>
    <cellStyle name="Финансовый 11 29 9 21" xfId="29321"/>
    <cellStyle name="Финансовый 11 29 9 21 2" xfId="59243"/>
    <cellStyle name="Финансовый 11 29 9 22" xfId="29322"/>
    <cellStyle name="Финансовый 11 29 9 22 2" xfId="59244"/>
    <cellStyle name="Финансовый 11 29 9 23" xfId="29323"/>
    <cellStyle name="Финансовый 11 29 9 23 2" xfId="59245"/>
    <cellStyle name="Финансовый 11 29 9 24" xfId="29324"/>
    <cellStyle name="Финансовый 11 29 9 24 2" xfId="59246"/>
    <cellStyle name="Финансовый 11 29 9 25" xfId="29325"/>
    <cellStyle name="Финансовый 11 29 9 25 2" xfId="59247"/>
    <cellStyle name="Финансовый 11 29 9 26" xfId="29326"/>
    <cellStyle name="Финансовый 11 29 9 26 2" xfId="59248"/>
    <cellStyle name="Финансовый 11 29 9 27" xfId="29327"/>
    <cellStyle name="Финансовый 11 29 9 27 2" xfId="59249"/>
    <cellStyle name="Финансовый 11 29 9 28" xfId="29328"/>
    <cellStyle name="Финансовый 11 29 9 28 2" xfId="59250"/>
    <cellStyle name="Финансовый 11 29 9 29" xfId="29329"/>
    <cellStyle name="Финансовый 11 29 9 29 2" xfId="59251"/>
    <cellStyle name="Финансовый 11 29 9 3" xfId="29330"/>
    <cellStyle name="Финансовый 11 29 9 3 2" xfId="59252"/>
    <cellStyle name="Финансовый 11 29 9 30" xfId="29331"/>
    <cellStyle name="Финансовый 11 29 9 30 2" xfId="59253"/>
    <cellStyle name="Финансовый 11 29 9 31" xfId="29332"/>
    <cellStyle name="Финансовый 11 29 9 31 2" xfId="59254"/>
    <cellStyle name="Финансовый 11 29 9 32" xfId="29333"/>
    <cellStyle name="Финансовый 11 29 9 32 2" xfId="59255"/>
    <cellStyle name="Финансовый 11 29 9 33" xfId="59256"/>
    <cellStyle name="Финансовый 11 29 9 4" xfId="29334"/>
    <cellStyle name="Финансовый 11 29 9 4 2" xfId="59257"/>
    <cellStyle name="Финансовый 11 29 9 5" xfId="29335"/>
    <cellStyle name="Финансовый 11 29 9 5 2" xfId="59258"/>
    <cellStyle name="Финансовый 11 29 9 6" xfId="29336"/>
    <cellStyle name="Финансовый 11 29 9 6 2" xfId="59259"/>
    <cellStyle name="Финансовый 11 29 9 7" xfId="29337"/>
    <cellStyle name="Финансовый 11 29 9 7 2" xfId="59260"/>
    <cellStyle name="Финансовый 11 29 9 8" xfId="29338"/>
    <cellStyle name="Финансовый 11 29 9 8 2" xfId="59261"/>
    <cellStyle name="Финансовый 11 29 9 9" xfId="29339"/>
    <cellStyle name="Финансовый 11 29 9 9 10" xfId="29340"/>
    <cellStyle name="Финансовый 11 29 9 9 10 2" xfId="59262"/>
    <cellStyle name="Финансовый 11 29 9 9 11" xfId="29341"/>
    <cellStyle name="Финансовый 11 29 9 9 11 2" xfId="59263"/>
    <cellStyle name="Финансовый 11 29 9 9 12" xfId="29342"/>
    <cellStyle name="Финансовый 11 29 9 9 12 2" xfId="59264"/>
    <cellStyle name="Финансовый 11 29 9 9 13" xfId="29343"/>
    <cellStyle name="Финансовый 11 29 9 9 13 2" xfId="59265"/>
    <cellStyle name="Финансовый 11 29 9 9 14" xfId="29344"/>
    <cellStyle name="Финансовый 11 29 9 9 14 2" xfId="59266"/>
    <cellStyle name="Финансовый 11 29 9 9 15" xfId="29345"/>
    <cellStyle name="Финансовый 11 29 9 9 15 2" xfId="59267"/>
    <cellStyle name="Финансовый 11 29 9 9 16" xfId="29346"/>
    <cellStyle name="Финансовый 11 29 9 9 16 2" xfId="59268"/>
    <cellStyle name="Финансовый 11 29 9 9 17" xfId="29347"/>
    <cellStyle name="Финансовый 11 29 9 9 17 2" xfId="59269"/>
    <cellStyle name="Финансовый 11 29 9 9 18" xfId="29348"/>
    <cellStyle name="Финансовый 11 29 9 9 18 2" xfId="59270"/>
    <cellStyle name="Финансовый 11 29 9 9 19" xfId="29349"/>
    <cellStyle name="Финансовый 11 29 9 9 19 2" xfId="59271"/>
    <cellStyle name="Финансовый 11 29 9 9 2" xfId="29350"/>
    <cellStyle name="Финансовый 11 29 9 9 2 2" xfId="59272"/>
    <cellStyle name="Финансовый 11 29 9 9 20" xfId="29351"/>
    <cellStyle name="Финансовый 11 29 9 9 20 2" xfId="59273"/>
    <cellStyle name="Финансовый 11 29 9 9 21" xfId="29352"/>
    <cellStyle name="Финансовый 11 29 9 9 21 2" xfId="59274"/>
    <cellStyle name="Финансовый 11 29 9 9 22" xfId="29353"/>
    <cellStyle name="Финансовый 11 29 9 9 22 2" xfId="59275"/>
    <cellStyle name="Финансовый 11 29 9 9 23" xfId="29354"/>
    <cellStyle name="Финансовый 11 29 9 9 23 2" xfId="59276"/>
    <cellStyle name="Финансовый 11 29 9 9 24" xfId="59277"/>
    <cellStyle name="Финансовый 11 29 9 9 3" xfId="29355"/>
    <cellStyle name="Финансовый 11 29 9 9 3 2" xfId="59278"/>
    <cellStyle name="Финансовый 11 29 9 9 4" xfId="29356"/>
    <cellStyle name="Финансовый 11 29 9 9 4 2" xfId="59279"/>
    <cellStyle name="Финансовый 11 29 9 9 5" xfId="29357"/>
    <cellStyle name="Финансовый 11 29 9 9 5 2" xfId="59280"/>
    <cellStyle name="Финансовый 11 29 9 9 6" xfId="29358"/>
    <cellStyle name="Финансовый 11 29 9 9 6 2" xfId="59281"/>
    <cellStyle name="Финансовый 11 29 9 9 7" xfId="29359"/>
    <cellStyle name="Финансовый 11 29 9 9 7 2" xfId="59282"/>
    <cellStyle name="Финансовый 11 29 9 9 8" xfId="29360"/>
    <cellStyle name="Финансовый 11 29 9 9 8 2" xfId="59283"/>
    <cellStyle name="Финансовый 11 29 9 9 9" xfId="29361"/>
    <cellStyle name="Финансовый 11 29 9 9 9 2" xfId="59284"/>
    <cellStyle name="Финансовый 12" xfId="29362"/>
    <cellStyle name="Финансовый 12 2" xfId="59285"/>
    <cellStyle name="Финансовый 13" xfId="29363"/>
    <cellStyle name="Финансовый 13 2" xfId="59286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7"/>
    <cellStyle name="Финансовый 13 29 9 10 11" xfId="29367"/>
    <cellStyle name="Финансовый 13 29 9 10 11 2" xfId="59288"/>
    <cellStyle name="Финансовый 13 29 9 10 12" xfId="29368"/>
    <cellStyle name="Финансовый 13 29 9 10 12 2" xfId="59289"/>
    <cellStyle name="Финансовый 13 29 9 10 13" xfId="29369"/>
    <cellStyle name="Финансовый 13 29 9 10 13 2" xfId="59290"/>
    <cellStyle name="Финансовый 13 29 9 10 14" xfId="29370"/>
    <cellStyle name="Финансовый 13 29 9 10 14 2" xfId="59291"/>
    <cellStyle name="Финансовый 13 29 9 10 15" xfId="29371"/>
    <cellStyle name="Финансовый 13 29 9 10 15 2" xfId="59292"/>
    <cellStyle name="Финансовый 13 29 9 10 16" xfId="29372"/>
    <cellStyle name="Финансовый 13 29 9 10 16 2" xfId="59293"/>
    <cellStyle name="Финансовый 13 29 9 10 17" xfId="29373"/>
    <cellStyle name="Финансовый 13 29 9 10 17 2" xfId="59294"/>
    <cellStyle name="Финансовый 13 29 9 10 18" xfId="29374"/>
    <cellStyle name="Финансовый 13 29 9 10 18 2" xfId="59295"/>
    <cellStyle name="Финансовый 13 29 9 10 19" xfId="29375"/>
    <cellStyle name="Финансовый 13 29 9 10 19 2" xfId="59296"/>
    <cellStyle name="Финансовый 13 29 9 10 2" xfId="29376"/>
    <cellStyle name="Финансовый 13 29 9 10 2 2" xfId="59297"/>
    <cellStyle name="Финансовый 13 29 9 10 20" xfId="29377"/>
    <cellStyle name="Финансовый 13 29 9 10 20 2" xfId="59298"/>
    <cellStyle name="Финансовый 13 29 9 10 21" xfId="29378"/>
    <cellStyle name="Финансовый 13 29 9 10 21 2" xfId="59299"/>
    <cellStyle name="Финансовый 13 29 9 10 22" xfId="29379"/>
    <cellStyle name="Финансовый 13 29 9 10 22 2" xfId="59300"/>
    <cellStyle name="Финансовый 13 29 9 10 23" xfId="29380"/>
    <cellStyle name="Финансовый 13 29 9 10 23 2" xfId="59301"/>
    <cellStyle name="Финансовый 13 29 9 10 24" xfId="59302"/>
    <cellStyle name="Финансовый 13 29 9 10 3" xfId="29381"/>
    <cellStyle name="Финансовый 13 29 9 10 3 2" xfId="59303"/>
    <cellStyle name="Финансовый 13 29 9 10 4" xfId="29382"/>
    <cellStyle name="Финансовый 13 29 9 10 4 2" xfId="59304"/>
    <cellStyle name="Финансовый 13 29 9 10 5" xfId="29383"/>
    <cellStyle name="Финансовый 13 29 9 10 5 2" xfId="59305"/>
    <cellStyle name="Финансовый 13 29 9 10 6" xfId="29384"/>
    <cellStyle name="Финансовый 13 29 9 10 6 2" xfId="59306"/>
    <cellStyle name="Финансовый 13 29 9 10 7" xfId="29385"/>
    <cellStyle name="Финансовый 13 29 9 10 7 2" xfId="59307"/>
    <cellStyle name="Финансовый 13 29 9 10 8" xfId="29386"/>
    <cellStyle name="Финансовый 13 29 9 10 8 2" xfId="59308"/>
    <cellStyle name="Финансовый 13 29 9 10 9" xfId="29387"/>
    <cellStyle name="Финансовый 13 29 9 10 9 2" xfId="59309"/>
    <cellStyle name="Финансовый 13 29 9 11" xfId="29388"/>
    <cellStyle name="Финансовый 13 29 9 11 10" xfId="29389"/>
    <cellStyle name="Финансовый 13 29 9 11 10 2" xfId="59310"/>
    <cellStyle name="Финансовый 13 29 9 11 11" xfId="29390"/>
    <cellStyle name="Финансовый 13 29 9 11 11 2" xfId="59311"/>
    <cellStyle name="Финансовый 13 29 9 11 12" xfId="29391"/>
    <cellStyle name="Финансовый 13 29 9 11 12 2" xfId="59312"/>
    <cellStyle name="Финансовый 13 29 9 11 13" xfId="29392"/>
    <cellStyle name="Финансовый 13 29 9 11 13 2" xfId="59313"/>
    <cellStyle name="Финансовый 13 29 9 11 14" xfId="29393"/>
    <cellStyle name="Финансовый 13 29 9 11 14 2" xfId="59314"/>
    <cellStyle name="Финансовый 13 29 9 11 15" xfId="29394"/>
    <cellStyle name="Финансовый 13 29 9 11 15 2" xfId="59315"/>
    <cellStyle name="Финансовый 13 29 9 11 16" xfId="29395"/>
    <cellStyle name="Финансовый 13 29 9 11 16 2" xfId="59316"/>
    <cellStyle name="Финансовый 13 29 9 11 17" xfId="29396"/>
    <cellStyle name="Финансовый 13 29 9 11 17 2" xfId="59317"/>
    <cellStyle name="Финансовый 13 29 9 11 18" xfId="29397"/>
    <cellStyle name="Финансовый 13 29 9 11 18 2" xfId="59318"/>
    <cellStyle name="Финансовый 13 29 9 11 19" xfId="59319"/>
    <cellStyle name="Финансовый 13 29 9 11 2" xfId="29398"/>
    <cellStyle name="Финансовый 13 29 9 11 2 2" xfId="59320"/>
    <cellStyle name="Финансовый 13 29 9 11 3" xfId="29399"/>
    <cellStyle name="Финансовый 13 29 9 11 3 2" xfId="59321"/>
    <cellStyle name="Финансовый 13 29 9 11 4" xfId="29400"/>
    <cellStyle name="Финансовый 13 29 9 11 4 2" xfId="59322"/>
    <cellStyle name="Финансовый 13 29 9 11 5" xfId="29401"/>
    <cellStyle name="Финансовый 13 29 9 11 5 2" xfId="59323"/>
    <cellStyle name="Финансовый 13 29 9 11 6" xfId="29402"/>
    <cellStyle name="Финансовый 13 29 9 11 6 2" xfId="59324"/>
    <cellStyle name="Финансовый 13 29 9 11 7" xfId="29403"/>
    <cellStyle name="Финансовый 13 29 9 11 7 2" xfId="59325"/>
    <cellStyle name="Финансовый 13 29 9 11 8" xfId="29404"/>
    <cellStyle name="Финансовый 13 29 9 11 8 2" xfId="59326"/>
    <cellStyle name="Финансовый 13 29 9 11 9" xfId="29405"/>
    <cellStyle name="Финансовый 13 29 9 11 9 2" xfId="59327"/>
    <cellStyle name="Финансовый 13 29 9 12" xfId="29406"/>
    <cellStyle name="Финансовый 13 29 9 12 10" xfId="29407"/>
    <cellStyle name="Финансовый 13 29 9 12 10 2" xfId="59328"/>
    <cellStyle name="Финансовый 13 29 9 12 11" xfId="29408"/>
    <cellStyle name="Финансовый 13 29 9 12 11 2" xfId="59329"/>
    <cellStyle name="Финансовый 13 29 9 12 12" xfId="29409"/>
    <cellStyle name="Финансовый 13 29 9 12 12 2" xfId="59330"/>
    <cellStyle name="Финансовый 13 29 9 12 13" xfId="29410"/>
    <cellStyle name="Финансовый 13 29 9 12 13 2" xfId="59331"/>
    <cellStyle name="Финансовый 13 29 9 12 14" xfId="29411"/>
    <cellStyle name="Финансовый 13 29 9 12 14 2" xfId="59332"/>
    <cellStyle name="Финансовый 13 29 9 12 15" xfId="29412"/>
    <cellStyle name="Финансовый 13 29 9 12 15 2" xfId="59333"/>
    <cellStyle name="Финансовый 13 29 9 12 16" xfId="29413"/>
    <cellStyle name="Финансовый 13 29 9 12 16 2" xfId="59334"/>
    <cellStyle name="Финансовый 13 29 9 12 17" xfId="29414"/>
    <cellStyle name="Финансовый 13 29 9 12 17 2" xfId="59335"/>
    <cellStyle name="Финансовый 13 29 9 12 18" xfId="29415"/>
    <cellStyle name="Финансовый 13 29 9 12 18 2" xfId="59336"/>
    <cellStyle name="Финансовый 13 29 9 12 19" xfId="59337"/>
    <cellStyle name="Финансовый 13 29 9 12 2" xfId="29416"/>
    <cellStyle name="Финансовый 13 29 9 12 2 2" xfId="59338"/>
    <cellStyle name="Финансовый 13 29 9 12 3" xfId="29417"/>
    <cellStyle name="Финансовый 13 29 9 12 3 2" xfId="59339"/>
    <cellStyle name="Финансовый 13 29 9 12 4" xfId="29418"/>
    <cellStyle name="Финансовый 13 29 9 12 4 2" xfId="59340"/>
    <cellStyle name="Финансовый 13 29 9 12 5" xfId="29419"/>
    <cellStyle name="Финансовый 13 29 9 12 5 2" xfId="59341"/>
    <cellStyle name="Финансовый 13 29 9 12 6" xfId="29420"/>
    <cellStyle name="Финансовый 13 29 9 12 6 2" xfId="59342"/>
    <cellStyle name="Финансовый 13 29 9 12 7" xfId="29421"/>
    <cellStyle name="Финансовый 13 29 9 12 7 2" xfId="59343"/>
    <cellStyle name="Финансовый 13 29 9 12 8" xfId="29422"/>
    <cellStyle name="Финансовый 13 29 9 12 8 2" xfId="59344"/>
    <cellStyle name="Финансовый 13 29 9 12 9" xfId="29423"/>
    <cellStyle name="Финансовый 13 29 9 12 9 2" xfId="59345"/>
    <cellStyle name="Финансовый 13 29 9 13" xfId="29424"/>
    <cellStyle name="Финансовый 13 29 9 13 10" xfId="29425"/>
    <cellStyle name="Финансовый 13 29 9 13 10 2" xfId="59346"/>
    <cellStyle name="Финансовый 13 29 9 13 11" xfId="29426"/>
    <cellStyle name="Финансовый 13 29 9 13 11 2" xfId="59347"/>
    <cellStyle name="Финансовый 13 29 9 13 12" xfId="29427"/>
    <cellStyle name="Финансовый 13 29 9 13 12 2" xfId="59348"/>
    <cellStyle name="Финансовый 13 29 9 13 13" xfId="29428"/>
    <cellStyle name="Финансовый 13 29 9 13 13 2" xfId="59349"/>
    <cellStyle name="Финансовый 13 29 9 13 14" xfId="29429"/>
    <cellStyle name="Финансовый 13 29 9 13 14 2" xfId="59350"/>
    <cellStyle name="Финансовый 13 29 9 13 15" xfId="29430"/>
    <cellStyle name="Финансовый 13 29 9 13 15 2" xfId="59351"/>
    <cellStyle name="Финансовый 13 29 9 13 16" xfId="29431"/>
    <cellStyle name="Финансовый 13 29 9 13 16 2" xfId="59352"/>
    <cellStyle name="Финансовый 13 29 9 13 17" xfId="29432"/>
    <cellStyle name="Финансовый 13 29 9 13 17 2" xfId="59353"/>
    <cellStyle name="Финансовый 13 29 9 13 18" xfId="29433"/>
    <cellStyle name="Финансовый 13 29 9 13 18 2" xfId="59354"/>
    <cellStyle name="Финансовый 13 29 9 13 19" xfId="59355"/>
    <cellStyle name="Финансовый 13 29 9 13 2" xfId="29434"/>
    <cellStyle name="Финансовый 13 29 9 13 2 2" xfId="59356"/>
    <cellStyle name="Финансовый 13 29 9 13 3" xfId="29435"/>
    <cellStyle name="Финансовый 13 29 9 13 3 2" xfId="59357"/>
    <cellStyle name="Финансовый 13 29 9 13 4" xfId="29436"/>
    <cellStyle name="Финансовый 13 29 9 13 4 2" xfId="59358"/>
    <cellStyle name="Финансовый 13 29 9 13 5" xfId="29437"/>
    <cellStyle name="Финансовый 13 29 9 13 5 2" xfId="59359"/>
    <cellStyle name="Финансовый 13 29 9 13 6" xfId="29438"/>
    <cellStyle name="Финансовый 13 29 9 13 6 2" xfId="59360"/>
    <cellStyle name="Финансовый 13 29 9 13 7" xfId="29439"/>
    <cellStyle name="Финансовый 13 29 9 13 7 2" xfId="59361"/>
    <cellStyle name="Финансовый 13 29 9 13 8" xfId="29440"/>
    <cellStyle name="Финансовый 13 29 9 13 8 2" xfId="59362"/>
    <cellStyle name="Финансовый 13 29 9 13 9" xfId="29441"/>
    <cellStyle name="Финансовый 13 29 9 13 9 2" xfId="59363"/>
    <cellStyle name="Финансовый 13 29 9 14" xfId="29442"/>
    <cellStyle name="Финансовый 13 29 9 14 2" xfId="59364"/>
    <cellStyle name="Финансовый 13 29 9 15" xfId="29443"/>
    <cellStyle name="Финансовый 13 29 9 15 2" xfId="59365"/>
    <cellStyle name="Финансовый 13 29 9 16" xfId="29444"/>
    <cellStyle name="Финансовый 13 29 9 16 2" xfId="59366"/>
    <cellStyle name="Финансовый 13 29 9 17" xfId="29445"/>
    <cellStyle name="Финансовый 13 29 9 17 2" xfId="59367"/>
    <cellStyle name="Финансовый 13 29 9 18" xfId="29446"/>
    <cellStyle name="Финансовый 13 29 9 18 2" xfId="59368"/>
    <cellStyle name="Финансовый 13 29 9 19" xfId="29447"/>
    <cellStyle name="Финансовый 13 29 9 19 2" xfId="59369"/>
    <cellStyle name="Финансовый 13 29 9 2" xfId="29448"/>
    <cellStyle name="Финансовый 13 29 9 2 2" xfId="29449"/>
    <cellStyle name="Финансовый 13 29 9 2 2 2" xfId="59370"/>
    <cellStyle name="Финансовый 13 29 9 2 3" xfId="59371"/>
    <cellStyle name="Финансовый 13 29 9 20" xfId="29450"/>
    <cellStyle name="Финансовый 13 29 9 20 2" xfId="59372"/>
    <cellStyle name="Финансовый 13 29 9 21" xfId="29451"/>
    <cellStyle name="Финансовый 13 29 9 21 2" xfId="59373"/>
    <cellStyle name="Финансовый 13 29 9 22" xfId="29452"/>
    <cellStyle name="Финансовый 13 29 9 22 2" xfId="59374"/>
    <cellStyle name="Финансовый 13 29 9 23" xfId="29453"/>
    <cellStyle name="Финансовый 13 29 9 23 2" xfId="59375"/>
    <cellStyle name="Финансовый 13 29 9 24" xfId="29454"/>
    <cellStyle name="Финансовый 13 29 9 24 2" xfId="59376"/>
    <cellStyle name="Финансовый 13 29 9 25" xfId="29455"/>
    <cellStyle name="Финансовый 13 29 9 25 2" xfId="59377"/>
    <cellStyle name="Финансовый 13 29 9 26" xfId="29456"/>
    <cellStyle name="Финансовый 13 29 9 26 2" xfId="59378"/>
    <cellStyle name="Финансовый 13 29 9 27" xfId="29457"/>
    <cellStyle name="Финансовый 13 29 9 27 2" xfId="59379"/>
    <cellStyle name="Финансовый 13 29 9 28" xfId="29458"/>
    <cellStyle name="Финансовый 13 29 9 28 2" xfId="59380"/>
    <cellStyle name="Финансовый 13 29 9 29" xfId="29459"/>
    <cellStyle name="Финансовый 13 29 9 29 2" xfId="59381"/>
    <cellStyle name="Финансовый 13 29 9 3" xfId="29460"/>
    <cellStyle name="Финансовый 13 29 9 3 2" xfId="59382"/>
    <cellStyle name="Финансовый 13 29 9 30" xfId="29461"/>
    <cellStyle name="Финансовый 13 29 9 30 2" xfId="59383"/>
    <cellStyle name="Финансовый 13 29 9 31" xfId="29462"/>
    <cellStyle name="Финансовый 13 29 9 31 2" xfId="59384"/>
    <cellStyle name="Финансовый 13 29 9 32" xfId="29463"/>
    <cellStyle name="Финансовый 13 29 9 32 2" xfId="59385"/>
    <cellStyle name="Финансовый 13 29 9 33" xfId="59386"/>
    <cellStyle name="Финансовый 13 29 9 4" xfId="29464"/>
    <cellStyle name="Финансовый 13 29 9 4 2" xfId="59387"/>
    <cellStyle name="Финансовый 13 29 9 5" xfId="29465"/>
    <cellStyle name="Финансовый 13 29 9 5 2" xfId="59388"/>
    <cellStyle name="Финансовый 13 29 9 6" xfId="29466"/>
    <cellStyle name="Финансовый 13 29 9 6 2" xfId="59389"/>
    <cellStyle name="Финансовый 13 29 9 7" xfId="29467"/>
    <cellStyle name="Финансовый 13 29 9 7 2" xfId="59390"/>
    <cellStyle name="Финансовый 13 29 9 8" xfId="29468"/>
    <cellStyle name="Финансовый 13 29 9 8 2" xfId="59391"/>
    <cellStyle name="Финансовый 13 29 9 9" xfId="29469"/>
    <cellStyle name="Финансовый 13 29 9 9 10" xfId="29470"/>
    <cellStyle name="Финансовый 13 29 9 9 10 2" xfId="59392"/>
    <cellStyle name="Финансовый 13 29 9 9 11" xfId="29471"/>
    <cellStyle name="Финансовый 13 29 9 9 11 2" xfId="59393"/>
    <cellStyle name="Финансовый 13 29 9 9 12" xfId="29472"/>
    <cellStyle name="Финансовый 13 29 9 9 12 2" xfId="59394"/>
    <cellStyle name="Финансовый 13 29 9 9 13" xfId="29473"/>
    <cellStyle name="Финансовый 13 29 9 9 13 2" xfId="59395"/>
    <cellStyle name="Финансовый 13 29 9 9 14" xfId="29474"/>
    <cellStyle name="Финансовый 13 29 9 9 14 2" xfId="59396"/>
    <cellStyle name="Финансовый 13 29 9 9 15" xfId="29475"/>
    <cellStyle name="Финансовый 13 29 9 9 15 2" xfId="59397"/>
    <cellStyle name="Финансовый 13 29 9 9 16" xfId="29476"/>
    <cellStyle name="Финансовый 13 29 9 9 16 2" xfId="59398"/>
    <cellStyle name="Финансовый 13 29 9 9 17" xfId="29477"/>
    <cellStyle name="Финансовый 13 29 9 9 17 2" xfId="59399"/>
    <cellStyle name="Финансовый 13 29 9 9 18" xfId="29478"/>
    <cellStyle name="Финансовый 13 29 9 9 18 2" xfId="59400"/>
    <cellStyle name="Финансовый 13 29 9 9 19" xfId="29479"/>
    <cellStyle name="Финансовый 13 29 9 9 19 2" xfId="59401"/>
    <cellStyle name="Финансовый 13 29 9 9 2" xfId="29480"/>
    <cellStyle name="Финансовый 13 29 9 9 2 2" xfId="59402"/>
    <cellStyle name="Финансовый 13 29 9 9 20" xfId="29481"/>
    <cellStyle name="Финансовый 13 29 9 9 20 2" xfId="59403"/>
    <cellStyle name="Финансовый 13 29 9 9 21" xfId="29482"/>
    <cellStyle name="Финансовый 13 29 9 9 21 2" xfId="59404"/>
    <cellStyle name="Финансовый 13 29 9 9 22" xfId="29483"/>
    <cellStyle name="Финансовый 13 29 9 9 22 2" xfId="59405"/>
    <cellStyle name="Финансовый 13 29 9 9 23" xfId="29484"/>
    <cellStyle name="Финансовый 13 29 9 9 23 2" xfId="59406"/>
    <cellStyle name="Финансовый 13 29 9 9 24" xfId="59407"/>
    <cellStyle name="Финансовый 13 29 9 9 3" xfId="29485"/>
    <cellStyle name="Финансовый 13 29 9 9 3 2" xfId="59408"/>
    <cellStyle name="Финансовый 13 29 9 9 4" xfId="29486"/>
    <cellStyle name="Финансовый 13 29 9 9 4 2" xfId="59409"/>
    <cellStyle name="Финансовый 13 29 9 9 5" xfId="29487"/>
    <cellStyle name="Финансовый 13 29 9 9 5 2" xfId="59410"/>
    <cellStyle name="Финансовый 13 29 9 9 6" xfId="29488"/>
    <cellStyle name="Финансовый 13 29 9 9 6 2" xfId="59411"/>
    <cellStyle name="Финансовый 13 29 9 9 7" xfId="29489"/>
    <cellStyle name="Финансовый 13 29 9 9 7 2" xfId="59412"/>
    <cellStyle name="Финансовый 13 29 9 9 8" xfId="29490"/>
    <cellStyle name="Финансовый 13 29 9 9 8 2" xfId="59413"/>
    <cellStyle name="Финансовый 13 29 9 9 9" xfId="29491"/>
    <cellStyle name="Финансовый 13 29 9 9 9 2" xfId="59414"/>
    <cellStyle name="Финансовый 14" xfId="29492"/>
    <cellStyle name="Финансовый 14 2" xfId="59415"/>
    <cellStyle name="Финансовый 15" xfId="29493"/>
    <cellStyle name="Финансовый 15 10" xfId="29494"/>
    <cellStyle name="Финансовый 15 10 10" xfId="29495"/>
    <cellStyle name="Финансовый 15 10 10 2" xfId="59416"/>
    <cellStyle name="Финансовый 15 10 11" xfId="29496"/>
    <cellStyle name="Финансовый 15 10 11 2" xfId="59417"/>
    <cellStyle name="Финансовый 15 10 12" xfId="29497"/>
    <cellStyle name="Финансовый 15 10 12 2" xfId="59418"/>
    <cellStyle name="Финансовый 15 10 13" xfId="29498"/>
    <cellStyle name="Финансовый 15 10 13 2" xfId="59419"/>
    <cellStyle name="Финансовый 15 10 14" xfId="29499"/>
    <cellStyle name="Финансовый 15 10 14 2" xfId="59420"/>
    <cellStyle name="Финансовый 15 10 15" xfId="29500"/>
    <cellStyle name="Финансовый 15 10 15 2" xfId="59421"/>
    <cellStyle name="Финансовый 15 10 16" xfId="29501"/>
    <cellStyle name="Финансовый 15 10 16 2" xfId="59422"/>
    <cellStyle name="Финансовый 15 10 17" xfId="29502"/>
    <cellStyle name="Финансовый 15 10 17 2" xfId="59423"/>
    <cellStyle name="Финансовый 15 10 18" xfId="29503"/>
    <cellStyle name="Финансовый 15 10 18 2" xfId="59424"/>
    <cellStyle name="Финансовый 15 10 19" xfId="29504"/>
    <cellStyle name="Финансовый 15 10 19 2" xfId="59425"/>
    <cellStyle name="Финансовый 15 10 2" xfId="29505"/>
    <cellStyle name="Финансовый 15 10 2 2" xfId="59426"/>
    <cellStyle name="Финансовый 15 10 20" xfId="29506"/>
    <cellStyle name="Финансовый 15 10 20 2" xfId="59427"/>
    <cellStyle name="Финансовый 15 10 21" xfId="29507"/>
    <cellStyle name="Финансовый 15 10 21 2" xfId="59428"/>
    <cellStyle name="Финансовый 15 10 22" xfId="29508"/>
    <cellStyle name="Финансовый 15 10 22 2" xfId="59429"/>
    <cellStyle name="Финансовый 15 10 23" xfId="29509"/>
    <cellStyle name="Финансовый 15 10 23 2" xfId="59430"/>
    <cellStyle name="Финансовый 15 10 24" xfId="59431"/>
    <cellStyle name="Финансовый 15 10 3" xfId="29510"/>
    <cellStyle name="Финансовый 15 10 3 2" xfId="59432"/>
    <cellStyle name="Финансовый 15 10 4" xfId="29511"/>
    <cellStyle name="Финансовый 15 10 4 2" xfId="59433"/>
    <cellStyle name="Финансовый 15 10 5" xfId="29512"/>
    <cellStyle name="Финансовый 15 10 5 2" xfId="59434"/>
    <cellStyle name="Финансовый 15 10 6" xfId="29513"/>
    <cellStyle name="Финансовый 15 10 6 2" xfId="59435"/>
    <cellStyle name="Финансовый 15 10 7" xfId="29514"/>
    <cellStyle name="Финансовый 15 10 7 2" xfId="59436"/>
    <cellStyle name="Финансовый 15 10 8" xfId="29515"/>
    <cellStyle name="Финансовый 15 10 8 2" xfId="59437"/>
    <cellStyle name="Финансовый 15 10 9" xfId="29516"/>
    <cellStyle name="Финансовый 15 10 9 2" xfId="59438"/>
    <cellStyle name="Финансовый 15 11" xfId="29517"/>
    <cellStyle name="Финансовый 15 11 10" xfId="29518"/>
    <cellStyle name="Финансовый 15 11 10 2" xfId="59439"/>
    <cellStyle name="Финансовый 15 11 11" xfId="29519"/>
    <cellStyle name="Финансовый 15 11 11 2" xfId="59440"/>
    <cellStyle name="Финансовый 15 11 12" xfId="29520"/>
    <cellStyle name="Финансовый 15 11 12 2" xfId="59441"/>
    <cellStyle name="Финансовый 15 11 13" xfId="29521"/>
    <cellStyle name="Финансовый 15 11 13 2" xfId="59442"/>
    <cellStyle name="Финансовый 15 11 14" xfId="29522"/>
    <cellStyle name="Финансовый 15 11 14 2" xfId="59443"/>
    <cellStyle name="Финансовый 15 11 15" xfId="29523"/>
    <cellStyle name="Финансовый 15 11 15 2" xfId="59444"/>
    <cellStyle name="Финансовый 15 11 16" xfId="29524"/>
    <cellStyle name="Финансовый 15 11 16 2" xfId="59445"/>
    <cellStyle name="Финансовый 15 11 17" xfId="29525"/>
    <cellStyle name="Финансовый 15 11 17 2" xfId="59446"/>
    <cellStyle name="Финансовый 15 11 18" xfId="29526"/>
    <cellStyle name="Финансовый 15 11 18 2" xfId="59447"/>
    <cellStyle name="Финансовый 15 11 19" xfId="59448"/>
    <cellStyle name="Финансовый 15 11 2" xfId="29527"/>
    <cellStyle name="Финансовый 15 11 2 2" xfId="59449"/>
    <cellStyle name="Финансовый 15 11 3" xfId="29528"/>
    <cellStyle name="Финансовый 15 11 3 2" xfId="59450"/>
    <cellStyle name="Финансовый 15 11 4" xfId="29529"/>
    <cellStyle name="Финансовый 15 11 4 2" xfId="59451"/>
    <cellStyle name="Финансовый 15 11 5" xfId="29530"/>
    <cellStyle name="Финансовый 15 11 5 2" xfId="59452"/>
    <cellStyle name="Финансовый 15 11 6" xfId="29531"/>
    <cellStyle name="Финансовый 15 11 6 2" xfId="59453"/>
    <cellStyle name="Финансовый 15 11 7" xfId="29532"/>
    <cellStyle name="Финансовый 15 11 7 2" xfId="59454"/>
    <cellStyle name="Финансовый 15 11 8" xfId="29533"/>
    <cellStyle name="Финансовый 15 11 8 2" xfId="59455"/>
    <cellStyle name="Финансовый 15 11 9" xfId="29534"/>
    <cellStyle name="Финансовый 15 11 9 2" xfId="59456"/>
    <cellStyle name="Финансовый 15 12" xfId="29535"/>
    <cellStyle name="Финансовый 15 12 10" xfId="29536"/>
    <cellStyle name="Финансовый 15 12 10 2" xfId="59457"/>
    <cellStyle name="Финансовый 15 12 11" xfId="29537"/>
    <cellStyle name="Финансовый 15 12 11 2" xfId="59458"/>
    <cellStyle name="Финансовый 15 12 12" xfId="29538"/>
    <cellStyle name="Финансовый 15 12 12 2" xfId="59459"/>
    <cellStyle name="Финансовый 15 12 13" xfId="29539"/>
    <cellStyle name="Финансовый 15 12 13 2" xfId="59460"/>
    <cellStyle name="Финансовый 15 12 14" xfId="29540"/>
    <cellStyle name="Финансовый 15 12 14 2" xfId="59461"/>
    <cellStyle name="Финансовый 15 12 15" xfId="29541"/>
    <cellStyle name="Финансовый 15 12 15 2" xfId="59462"/>
    <cellStyle name="Финансовый 15 12 16" xfId="29542"/>
    <cellStyle name="Финансовый 15 12 16 2" xfId="59463"/>
    <cellStyle name="Финансовый 15 12 17" xfId="29543"/>
    <cellStyle name="Финансовый 15 12 17 2" xfId="59464"/>
    <cellStyle name="Финансовый 15 12 18" xfId="29544"/>
    <cellStyle name="Финансовый 15 12 18 2" xfId="59465"/>
    <cellStyle name="Финансовый 15 12 19" xfId="59466"/>
    <cellStyle name="Финансовый 15 12 2" xfId="29545"/>
    <cellStyle name="Финансовый 15 12 2 2" xfId="59467"/>
    <cellStyle name="Финансовый 15 12 3" xfId="29546"/>
    <cellStyle name="Финансовый 15 12 3 2" xfId="59468"/>
    <cellStyle name="Финансовый 15 12 4" xfId="29547"/>
    <cellStyle name="Финансовый 15 12 4 2" xfId="59469"/>
    <cellStyle name="Финансовый 15 12 5" xfId="29548"/>
    <cellStyle name="Финансовый 15 12 5 2" xfId="59470"/>
    <cellStyle name="Финансовый 15 12 6" xfId="29549"/>
    <cellStyle name="Финансовый 15 12 6 2" xfId="59471"/>
    <cellStyle name="Финансовый 15 12 7" xfId="29550"/>
    <cellStyle name="Финансовый 15 12 7 2" xfId="59472"/>
    <cellStyle name="Финансовый 15 12 8" xfId="29551"/>
    <cellStyle name="Финансовый 15 12 8 2" xfId="59473"/>
    <cellStyle name="Финансовый 15 12 9" xfId="29552"/>
    <cellStyle name="Финансовый 15 12 9 2" xfId="59474"/>
    <cellStyle name="Финансовый 15 13" xfId="29553"/>
    <cellStyle name="Финансовый 15 13 10" xfId="29554"/>
    <cellStyle name="Финансовый 15 13 10 2" xfId="59475"/>
    <cellStyle name="Финансовый 15 13 11" xfId="29555"/>
    <cellStyle name="Финансовый 15 13 11 2" xfId="59476"/>
    <cellStyle name="Финансовый 15 13 12" xfId="29556"/>
    <cellStyle name="Финансовый 15 13 12 2" xfId="59477"/>
    <cellStyle name="Финансовый 15 13 13" xfId="29557"/>
    <cellStyle name="Финансовый 15 13 13 2" xfId="59478"/>
    <cellStyle name="Финансовый 15 13 14" xfId="29558"/>
    <cellStyle name="Финансовый 15 13 14 2" xfId="59479"/>
    <cellStyle name="Финансовый 15 13 15" xfId="29559"/>
    <cellStyle name="Финансовый 15 13 15 2" xfId="59480"/>
    <cellStyle name="Финансовый 15 13 16" xfId="29560"/>
    <cellStyle name="Финансовый 15 13 16 2" xfId="59481"/>
    <cellStyle name="Финансовый 15 13 17" xfId="29561"/>
    <cellStyle name="Финансовый 15 13 17 2" xfId="59482"/>
    <cellStyle name="Финансовый 15 13 18" xfId="29562"/>
    <cellStyle name="Финансовый 15 13 18 2" xfId="59483"/>
    <cellStyle name="Финансовый 15 13 19" xfId="59484"/>
    <cellStyle name="Финансовый 15 13 2" xfId="29563"/>
    <cellStyle name="Финансовый 15 13 2 2" xfId="59485"/>
    <cellStyle name="Финансовый 15 13 3" xfId="29564"/>
    <cellStyle name="Финансовый 15 13 3 2" xfId="59486"/>
    <cellStyle name="Финансовый 15 13 4" xfId="29565"/>
    <cellStyle name="Финансовый 15 13 4 2" xfId="59487"/>
    <cellStyle name="Финансовый 15 13 5" xfId="29566"/>
    <cellStyle name="Финансовый 15 13 5 2" xfId="59488"/>
    <cellStyle name="Финансовый 15 13 6" xfId="29567"/>
    <cellStyle name="Финансовый 15 13 6 2" xfId="59489"/>
    <cellStyle name="Финансовый 15 13 7" xfId="29568"/>
    <cellStyle name="Финансовый 15 13 7 2" xfId="59490"/>
    <cellStyle name="Финансовый 15 13 8" xfId="29569"/>
    <cellStyle name="Финансовый 15 13 8 2" xfId="59491"/>
    <cellStyle name="Финансовый 15 13 9" xfId="29570"/>
    <cellStyle name="Финансовый 15 13 9 2" xfId="59492"/>
    <cellStyle name="Финансовый 15 14" xfId="29571"/>
    <cellStyle name="Финансовый 15 14 2" xfId="59493"/>
    <cellStyle name="Финансовый 15 15" xfId="29572"/>
    <cellStyle name="Финансовый 15 15 2" xfId="59494"/>
    <cellStyle name="Финансовый 15 16" xfId="29573"/>
    <cellStyle name="Финансовый 15 16 2" xfId="59495"/>
    <cellStyle name="Финансовый 15 17" xfId="29574"/>
    <cellStyle name="Финансовый 15 17 2" xfId="59496"/>
    <cellStyle name="Финансовый 15 18" xfId="29575"/>
    <cellStyle name="Финансовый 15 18 2" xfId="59497"/>
    <cellStyle name="Финансовый 15 19" xfId="29576"/>
    <cellStyle name="Финансовый 15 19 2" xfId="59498"/>
    <cellStyle name="Финансовый 15 2" xfId="29577"/>
    <cellStyle name="Финансовый 15 2 2" xfId="29578"/>
    <cellStyle name="Финансовый 15 2 2 2" xfId="59499"/>
    <cellStyle name="Финансовый 15 2 3" xfId="59500"/>
    <cellStyle name="Финансовый 15 20" xfId="29579"/>
    <cellStyle name="Финансовый 15 20 2" xfId="59501"/>
    <cellStyle name="Финансовый 15 21" xfId="29580"/>
    <cellStyle name="Финансовый 15 21 2" xfId="59502"/>
    <cellStyle name="Финансовый 15 22" xfId="29581"/>
    <cellStyle name="Финансовый 15 22 2" xfId="59503"/>
    <cellStyle name="Финансовый 15 23" xfId="29582"/>
    <cellStyle name="Финансовый 15 23 2" xfId="59504"/>
    <cellStyle name="Финансовый 15 24" xfId="29583"/>
    <cellStyle name="Финансовый 15 24 2" xfId="59505"/>
    <cellStyle name="Финансовый 15 25" xfId="29584"/>
    <cellStyle name="Финансовый 15 25 2" xfId="59506"/>
    <cellStyle name="Финансовый 15 26" xfId="29585"/>
    <cellStyle name="Финансовый 15 26 2" xfId="59507"/>
    <cellStyle name="Финансовый 15 27" xfId="29586"/>
    <cellStyle name="Финансовый 15 27 2" xfId="59508"/>
    <cellStyle name="Финансовый 15 28" xfId="29587"/>
    <cellStyle name="Финансовый 15 28 2" xfId="59509"/>
    <cellStyle name="Финансовый 15 29" xfId="29588"/>
    <cellStyle name="Финансовый 15 29 2" xfId="59510"/>
    <cellStyle name="Финансовый 15 3" xfId="29589"/>
    <cellStyle name="Финансовый 15 3 2" xfId="59511"/>
    <cellStyle name="Финансовый 15 30" xfId="29590"/>
    <cellStyle name="Финансовый 15 30 2" xfId="59512"/>
    <cellStyle name="Финансовый 15 31" xfId="29591"/>
    <cellStyle name="Финансовый 15 31 2" xfId="59513"/>
    <cellStyle name="Финансовый 15 32" xfId="29592"/>
    <cellStyle name="Финансовый 15 32 2" xfId="59514"/>
    <cellStyle name="Финансовый 15 33" xfId="59515"/>
    <cellStyle name="Финансовый 15 4" xfId="29593"/>
    <cellStyle name="Финансовый 15 4 2" xfId="59516"/>
    <cellStyle name="Финансовый 15 5" xfId="29594"/>
    <cellStyle name="Финансовый 15 5 2" xfId="59517"/>
    <cellStyle name="Финансовый 15 6" xfId="29595"/>
    <cellStyle name="Финансовый 15 6 2" xfId="59518"/>
    <cellStyle name="Финансовый 15 7" xfId="29596"/>
    <cellStyle name="Финансовый 15 7 2" xfId="59519"/>
    <cellStyle name="Финансовый 15 8" xfId="29597"/>
    <cellStyle name="Финансовый 15 8 2" xfId="59520"/>
    <cellStyle name="Финансовый 15 9" xfId="29598"/>
    <cellStyle name="Финансовый 15 9 10" xfId="29599"/>
    <cellStyle name="Финансовый 15 9 10 2" xfId="59521"/>
    <cellStyle name="Финансовый 15 9 11" xfId="29600"/>
    <cellStyle name="Финансовый 15 9 11 2" xfId="59522"/>
    <cellStyle name="Финансовый 15 9 12" xfId="29601"/>
    <cellStyle name="Финансовый 15 9 12 2" xfId="59523"/>
    <cellStyle name="Финансовый 15 9 13" xfId="29602"/>
    <cellStyle name="Финансовый 15 9 13 2" xfId="59524"/>
    <cellStyle name="Финансовый 15 9 14" xfId="29603"/>
    <cellStyle name="Финансовый 15 9 14 2" xfId="59525"/>
    <cellStyle name="Финансовый 15 9 15" xfId="29604"/>
    <cellStyle name="Финансовый 15 9 15 2" xfId="59526"/>
    <cellStyle name="Финансовый 15 9 16" xfId="29605"/>
    <cellStyle name="Финансовый 15 9 16 2" xfId="59527"/>
    <cellStyle name="Финансовый 15 9 17" xfId="29606"/>
    <cellStyle name="Финансовый 15 9 17 2" xfId="59528"/>
    <cellStyle name="Финансовый 15 9 18" xfId="29607"/>
    <cellStyle name="Финансовый 15 9 18 2" xfId="59529"/>
    <cellStyle name="Финансовый 15 9 19" xfId="29608"/>
    <cellStyle name="Финансовый 15 9 19 2" xfId="59530"/>
    <cellStyle name="Финансовый 15 9 2" xfId="29609"/>
    <cellStyle name="Финансовый 15 9 2 2" xfId="59531"/>
    <cellStyle name="Финансовый 15 9 20" xfId="29610"/>
    <cellStyle name="Финансовый 15 9 20 2" xfId="59532"/>
    <cellStyle name="Финансовый 15 9 21" xfId="29611"/>
    <cellStyle name="Финансовый 15 9 21 2" xfId="59533"/>
    <cellStyle name="Финансовый 15 9 22" xfId="29612"/>
    <cellStyle name="Финансовый 15 9 22 2" xfId="59534"/>
    <cellStyle name="Финансовый 15 9 23" xfId="29613"/>
    <cellStyle name="Финансовый 15 9 23 2" xfId="59535"/>
    <cellStyle name="Финансовый 15 9 24" xfId="59536"/>
    <cellStyle name="Финансовый 15 9 3" xfId="29614"/>
    <cellStyle name="Финансовый 15 9 3 2" xfId="59537"/>
    <cellStyle name="Финансовый 15 9 4" xfId="29615"/>
    <cellStyle name="Финансовый 15 9 4 2" xfId="59538"/>
    <cellStyle name="Финансовый 15 9 5" xfId="29616"/>
    <cellStyle name="Финансовый 15 9 5 2" xfId="59539"/>
    <cellStyle name="Финансовый 15 9 6" xfId="29617"/>
    <cellStyle name="Финансовый 15 9 6 2" xfId="59540"/>
    <cellStyle name="Финансовый 15 9 7" xfId="29618"/>
    <cellStyle name="Финансовый 15 9 7 2" xfId="59541"/>
    <cellStyle name="Финансовый 15 9 8" xfId="29619"/>
    <cellStyle name="Финансовый 15 9 8 2" xfId="59542"/>
    <cellStyle name="Финансовый 15 9 9" xfId="29620"/>
    <cellStyle name="Финансовый 15 9 9 2" xfId="59543"/>
    <cellStyle name="Финансовый 16" xfId="29621"/>
    <cellStyle name="Финансовый 16 2" xfId="59544"/>
    <cellStyle name="Финансовый 17" xfId="29622"/>
    <cellStyle name="Финансовый 17 10" xfId="29623"/>
    <cellStyle name="Финансовый 17 10 10" xfId="29624"/>
    <cellStyle name="Финансовый 17 10 10 2" xfId="59545"/>
    <cellStyle name="Финансовый 17 10 11" xfId="29625"/>
    <cellStyle name="Финансовый 17 10 11 2" xfId="59546"/>
    <cellStyle name="Финансовый 17 10 12" xfId="29626"/>
    <cellStyle name="Финансовый 17 10 12 2" xfId="59547"/>
    <cellStyle name="Финансовый 17 10 13" xfId="29627"/>
    <cellStyle name="Финансовый 17 10 13 2" xfId="59548"/>
    <cellStyle name="Финансовый 17 10 14" xfId="29628"/>
    <cellStyle name="Финансовый 17 10 14 2" xfId="59549"/>
    <cellStyle name="Финансовый 17 10 15" xfId="29629"/>
    <cellStyle name="Финансовый 17 10 15 2" xfId="59550"/>
    <cellStyle name="Финансовый 17 10 16" xfId="29630"/>
    <cellStyle name="Финансовый 17 10 16 2" xfId="59551"/>
    <cellStyle name="Финансовый 17 10 17" xfId="29631"/>
    <cellStyle name="Финансовый 17 10 17 2" xfId="59552"/>
    <cellStyle name="Финансовый 17 10 18" xfId="29632"/>
    <cellStyle name="Финансовый 17 10 18 2" xfId="59553"/>
    <cellStyle name="Финансовый 17 10 19" xfId="29633"/>
    <cellStyle name="Финансовый 17 10 19 2" xfId="59554"/>
    <cellStyle name="Финансовый 17 10 2" xfId="29634"/>
    <cellStyle name="Финансовый 17 10 2 2" xfId="59555"/>
    <cellStyle name="Финансовый 17 10 20" xfId="29635"/>
    <cellStyle name="Финансовый 17 10 20 2" xfId="59556"/>
    <cellStyle name="Финансовый 17 10 21" xfId="29636"/>
    <cellStyle name="Финансовый 17 10 21 2" xfId="59557"/>
    <cellStyle name="Финансовый 17 10 22" xfId="29637"/>
    <cellStyle name="Финансовый 17 10 22 2" xfId="59558"/>
    <cellStyle name="Финансовый 17 10 23" xfId="29638"/>
    <cellStyle name="Финансовый 17 10 23 2" xfId="59559"/>
    <cellStyle name="Финансовый 17 10 24" xfId="59560"/>
    <cellStyle name="Финансовый 17 10 3" xfId="29639"/>
    <cellStyle name="Финансовый 17 10 3 2" xfId="59561"/>
    <cellStyle name="Финансовый 17 10 4" xfId="29640"/>
    <cellStyle name="Финансовый 17 10 4 2" xfId="59562"/>
    <cellStyle name="Финансовый 17 10 5" xfId="29641"/>
    <cellStyle name="Финансовый 17 10 5 2" xfId="59563"/>
    <cellStyle name="Финансовый 17 10 6" xfId="29642"/>
    <cellStyle name="Финансовый 17 10 6 2" xfId="59564"/>
    <cellStyle name="Финансовый 17 10 7" xfId="29643"/>
    <cellStyle name="Финансовый 17 10 7 2" xfId="59565"/>
    <cellStyle name="Финансовый 17 10 8" xfId="29644"/>
    <cellStyle name="Финансовый 17 10 8 2" xfId="59566"/>
    <cellStyle name="Финансовый 17 10 9" xfId="29645"/>
    <cellStyle name="Финансовый 17 10 9 2" xfId="59567"/>
    <cellStyle name="Финансовый 17 11" xfId="29646"/>
    <cellStyle name="Финансовый 17 11 10" xfId="29647"/>
    <cellStyle name="Финансовый 17 11 10 2" xfId="59568"/>
    <cellStyle name="Финансовый 17 11 11" xfId="29648"/>
    <cellStyle name="Финансовый 17 11 11 2" xfId="59569"/>
    <cellStyle name="Финансовый 17 11 12" xfId="29649"/>
    <cellStyle name="Финансовый 17 11 12 2" xfId="59570"/>
    <cellStyle name="Финансовый 17 11 13" xfId="29650"/>
    <cellStyle name="Финансовый 17 11 13 2" xfId="59571"/>
    <cellStyle name="Финансовый 17 11 14" xfId="29651"/>
    <cellStyle name="Финансовый 17 11 14 2" xfId="59572"/>
    <cellStyle name="Финансовый 17 11 15" xfId="29652"/>
    <cellStyle name="Финансовый 17 11 15 2" xfId="59573"/>
    <cellStyle name="Финансовый 17 11 16" xfId="29653"/>
    <cellStyle name="Финансовый 17 11 16 2" xfId="59574"/>
    <cellStyle name="Финансовый 17 11 17" xfId="29654"/>
    <cellStyle name="Финансовый 17 11 17 2" xfId="59575"/>
    <cellStyle name="Финансовый 17 11 18" xfId="29655"/>
    <cellStyle name="Финансовый 17 11 18 2" xfId="59576"/>
    <cellStyle name="Финансовый 17 11 19" xfId="59577"/>
    <cellStyle name="Финансовый 17 11 2" xfId="29656"/>
    <cellStyle name="Финансовый 17 11 2 2" xfId="59578"/>
    <cellStyle name="Финансовый 17 11 3" xfId="29657"/>
    <cellStyle name="Финансовый 17 11 3 2" xfId="59579"/>
    <cellStyle name="Финансовый 17 11 4" xfId="29658"/>
    <cellStyle name="Финансовый 17 11 4 2" xfId="59580"/>
    <cellStyle name="Финансовый 17 11 5" xfId="29659"/>
    <cellStyle name="Финансовый 17 11 5 2" xfId="59581"/>
    <cellStyle name="Финансовый 17 11 6" xfId="29660"/>
    <cellStyle name="Финансовый 17 11 6 2" xfId="59582"/>
    <cellStyle name="Финансовый 17 11 7" xfId="29661"/>
    <cellStyle name="Финансовый 17 11 7 2" xfId="59583"/>
    <cellStyle name="Финансовый 17 11 8" xfId="29662"/>
    <cellStyle name="Финансовый 17 11 8 2" xfId="59584"/>
    <cellStyle name="Финансовый 17 11 9" xfId="29663"/>
    <cellStyle name="Финансовый 17 11 9 2" xfId="59585"/>
    <cellStyle name="Финансовый 17 12" xfId="29664"/>
    <cellStyle name="Финансовый 17 12 10" xfId="29665"/>
    <cellStyle name="Финансовый 17 12 10 2" xfId="59586"/>
    <cellStyle name="Финансовый 17 12 11" xfId="29666"/>
    <cellStyle name="Финансовый 17 12 11 2" xfId="59587"/>
    <cellStyle name="Финансовый 17 12 12" xfId="29667"/>
    <cellStyle name="Финансовый 17 12 12 2" xfId="59588"/>
    <cellStyle name="Финансовый 17 12 13" xfId="29668"/>
    <cellStyle name="Финансовый 17 12 13 2" xfId="59589"/>
    <cellStyle name="Финансовый 17 12 14" xfId="29669"/>
    <cellStyle name="Финансовый 17 12 14 2" xfId="59590"/>
    <cellStyle name="Финансовый 17 12 15" xfId="29670"/>
    <cellStyle name="Финансовый 17 12 15 2" xfId="59591"/>
    <cellStyle name="Финансовый 17 12 16" xfId="29671"/>
    <cellStyle name="Финансовый 17 12 16 2" xfId="59592"/>
    <cellStyle name="Финансовый 17 12 17" xfId="29672"/>
    <cellStyle name="Финансовый 17 12 17 2" xfId="59593"/>
    <cellStyle name="Финансовый 17 12 18" xfId="29673"/>
    <cellStyle name="Финансовый 17 12 18 2" xfId="59594"/>
    <cellStyle name="Финансовый 17 12 19" xfId="59595"/>
    <cellStyle name="Финансовый 17 12 2" xfId="29674"/>
    <cellStyle name="Финансовый 17 12 2 2" xfId="59596"/>
    <cellStyle name="Финансовый 17 12 3" xfId="29675"/>
    <cellStyle name="Финансовый 17 12 3 2" xfId="59597"/>
    <cellStyle name="Финансовый 17 12 4" xfId="29676"/>
    <cellStyle name="Финансовый 17 12 4 2" xfId="59598"/>
    <cellStyle name="Финансовый 17 12 5" xfId="29677"/>
    <cellStyle name="Финансовый 17 12 5 2" xfId="59599"/>
    <cellStyle name="Финансовый 17 12 6" xfId="29678"/>
    <cellStyle name="Финансовый 17 12 6 2" xfId="59600"/>
    <cellStyle name="Финансовый 17 12 7" xfId="29679"/>
    <cellStyle name="Финансовый 17 12 7 2" xfId="59601"/>
    <cellStyle name="Финансовый 17 12 8" xfId="29680"/>
    <cellStyle name="Финансовый 17 12 8 2" xfId="59602"/>
    <cellStyle name="Финансовый 17 12 9" xfId="29681"/>
    <cellStyle name="Финансовый 17 12 9 2" xfId="59603"/>
    <cellStyle name="Финансовый 17 13" xfId="29682"/>
    <cellStyle name="Финансовый 17 13 10" xfId="29683"/>
    <cellStyle name="Финансовый 17 13 10 2" xfId="59604"/>
    <cellStyle name="Финансовый 17 13 11" xfId="29684"/>
    <cellStyle name="Финансовый 17 13 11 2" xfId="59605"/>
    <cellStyle name="Финансовый 17 13 12" xfId="29685"/>
    <cellStyle name="Финансовый 17 13 12 2" xfId="59606"/>
    <cellStyle name="Финансовый 17 13 13" xfId="29686"/>
    <cellStyle name="Финансовый 17 13 13 2" xfId="59607"/>
    <cellStyle name="Финансовый 17 13 14" xfId="29687"/>
    <cellStyle name="Финансовый 17 13 14 2" xfId="59608"/>
    <cellStyle name="Финансовый 17 13 15" xfId="29688"/>
    <cellStyle name="Финансовый 17 13 15 2" xfId="59609"/>
    <cellStyle name="Финансовый 17 13 16" xfId="29689"/>
    <cellStyle name="Финансовый 17 13 16 2" xfId="59610"/>
    <cellStyle name="Финансовый 17 13 17" xfId="29690"/>
    <cellStyle name="Финансовый 17 13 17 2" xfId="59611"/>
    <cellStyle name="Финансовый 17 13 18" xfId="29691"/>
    <cellStyle name="Финансовый 17 13 18 2" xfId="59612"/>
    <cellStyle name="Финансовый 17 13 19" xfId="59613"/>
    <cellStyle name="Финансовый 17 13 2" xfId="29692"/>
    <cellStyle name="Финансовый 17 13 2 2" xfId="59614"/>
    <cellStyle name="Финансовый 17 13 3" xfId="29693"/>
    <cellStyle name="Финансовый 17 13 3 2" xfId="59615"/>
    <cellStyle name="Финансовый 17 13 4" xfId="29694"/>
    <cellStyle name="Финансовый 17 13 4 2" xfId="59616"/>
    <cellStyle name="Финансовый 17 13 5" xfId="29695"/>
    <cellStyle name="Финансовый 17 13 5 2" xfId="59617"/>
    <cellStyle name="Финансовый 17 13 6" xfId="29696"/>
    <cellStyle name="Финансовый 17 13 6 2" xfId="59618"/>
    <cellStyle name="Финансовый 17 13 7" xfId="29697"/>
    <cellStyle name="Финансовый 17 13 7 2" xfId="59619"/>
    <cellStyle name="Финансовый 17 13 8" xfId="29698"/>
    <cellStyle name="Финансовый 17 13 8 2" xfId="59620"/>
    <cellStyle name="Финансовый 17 13 9" xfId="29699"/>
    <cellStyle name="Финансовый 17 13 9 2" xfId="59621"/>
    <cellStyle name="Финансовый 17 14" xfId="29700"/>
    <cellStyle name="Финансовый 17 14 2" xfId="59622"/>
    <cellStyle name="Финансовый 17 15" xfId="29701"/>
    <cellStyle name="Финансовый 17 15 2" xfId="59623"/>
    <cellStyle name="Финансовый 17 16" xfId="29702"/>
    <cellStyle name="Финансовый 17 16 2" xfId="59624"/>
    <cellStyle name="Финансовый 17 17" xfId="29703"/>
    <cellStyle name="Финансовый 17 17 2" xfId="59625"/>
    <cellStyle name="Финансовый 17 18" xfId="29704"/>
    <cellStyle name="Финансовый 17 18 2" xfId="59626"/>
    <cellStyle name="Финансовый 17 19" xfId="29705"/>
    <cellStyle name="Финансовый 17 19 2" xfId="59627"/>
    <cellStyle name="Финансовый 17 2" xfId="29706"/>
    <cellStyle name="Финансовый 17 2 2" xfId="29707"/>
    <cellStyle name="Финансовый 17 2 2 2" xfId="59628"/>
    <cellStyle name="Финансовый 17 2 3" xfId="59629"/>
    <cellStyle name="Финансовый 17 20" xfId="29708"/>
    <cellStyle name="Финансовый 17 20 2" xfId="59630"/>
    <cellStyle name="Финансовый 17 21" xfId="29709"/>
    <cellStyle name="Финансовый 17 21 2" xfId="59631"/>
    <cellStyle name="Финансовый 17 22" xfId="29710"/>
    <cellStyle name="Финансовый 17 22 2" xfId="59632"/>
    <cellStyle name="Финансовый 17 23" xfId="29711"/>
    <cellStyle name="Финансовый 17 23 2" xfId="59633"/>
    <cellStyle name="Финансовый 17 24" xfId="29712"/>
    <cellStyle name="Финансовый 17 24 2" xfId="59634"/>
    <cellStyle name="Финансовый 17 25" xfId="29713"/>
    <cellStyle name="Финансовый 17 25 2" xfId="59635"/>
    <cellStyle name="Финансовый 17 26" xfId="29714"/>
    <cellStyle name="Финансовый 17 26 2" xfId="59636"/>
    <cellStyle name="Финансовый 17 27" xfId="29715"/>
    <cellStyle name="Финансовый 17 27 2" xfId="59637"/>
    <cellStyle name="Финансовый 17 28" xfId="29716"/>
    <cellStyle name="Финансовый 17 28 2" xfId="59638"/>
    <cellStyle name="Финансовый 17 29" xfId="29717"/>
    <cellStyle name="Финансовый 17 29 2" xfId="59639"/>
    <cellStyle name="Финансовый 17 3" xfId="29718"/>
    <cellStyle name="Финансовый 17 3 2" xfId="59640"/>
    <cellStyle name="Финансовый 17 30" xfId="29719"/>
    <cellStyle name="Финансовый 17 30 2" xfId="59641"/>
    <cellStyle name="Финансовый 17 31" xfId="29720"/>
    <cellStyle name="Финансовый 17 31 2" xfId="59642"/>
    <cellStyle name="Финансовый 17 32" xfId="29721"/>
    <cellStyle name="Финансовый 17 32 2" xfId="59643"/>
    <cellStyle name="Финансовый 17 33" xfId="59644"/>
    <cellStyle name="Финансовый 17 4" xfId="29722"/>
    <cellStyle name="Финансовый 17 4 2" xfId="59645"/>
    <cellStyle name="Финансовый 17 5" xfId="29723"/>
    <cellStyle name="Финансовый 17 5 2" xfId="59646"/>
    <cellStyle name="Финансовый 17 6" xfId="29724"/>
    <cellStyle name="Финансовый 17 6 2" xfId="59647"/>
    <cellStyle name="Финансовый 17 7" xfId="29725"/>
    <cellStyle name="Финансовый 17 7 2" xfId="59648"/>
    <cellStyle name="Финансовый 17 8" xfId="29726"/>
    <cellStyle name="Финансовый 17 8 2" xfId="59649"/>
    <cellStyle name="Финансовый 17 9" xfId="29727"/>
    <cellStyle name="Финансовый 17 9 10" xfId="29728"/>
    <cellStyle name="Финансовый 17 9 10 2" xfId="59650"/>
    <cellStyle name="Финансовый 17 9 11" xfId="29729"/>
    <cellStyle name="Финансовый 17 9 11 2" xfId="59651"/>
    <cellStyle name="Финансовый 17 9 12" xfId="29730"/>
    <cellStyle name="Финансовый 17 9 12 2" xfId="59652"/>
    <cellStyle name="Финансовый 17 9 13" xfId="29731"/>
    <cellStyle name="Финансовый 17 9 13 2" xfId="59653"/>
    <cellStyle name="Финансовый 17 9 14" xfId="29732"/>
    <cellStyle name="Финансовый 17 9 14 2" xfId="59654"/>
    <cellStyle name="Финансовый 17 9 15" xfId="29733"/>
    <cellStyle name="Финансовый 17 9 15 2" xfId="59655"/>
    <cellStyle name="Финансовый 17 9 16" xfId="29734"/>
    <cellStyle name="Финансовый 17 9 16 2" xfId="59656"/>
    <cellStyle name="Финансовый 17 9 17" xfId="29735"/>
    <cellStyle name="Финансовый 17 9 17 2" xfId="59657"/>
    <cellStyle name="Финансовый 17 9 18" xfId="29736"/>
    <cellStyle name="Финансовый 17 9 18 2" xfId="59658"/>
    <cellStyle name="Финансовый 17 9 19" xfId="29737"/>
    <cellStyle name="Финансовый 17 9 19 2" xfId="59659"/>
    <cellStyle name="Финансовый 17 9 2" xfId="29738"/>
    <cellStyle name="Финансовый 17 9 2 2" xfId="59660"/>
    <cellStyle name="Финансовый 17 9 20" xfId="29739"/>
    <cellStyle name="Финансовый 17 9 20 2" xfId="59661"/>
    <cellStyle name="Финансовый 17 9 21" xfId="29740"/>
    <cellStyle name="Финансовый 17 9 21 2" xfId="59662"/>
    <cellStyle name="Финансовый 17 9 22" xfId="29741"/>
    <cellStyle name="Финансовый 17 9 22 2" xfId="59663"/>
    <cellStyle name="Финансовый 17 9 23" xfId="29742"/>
    <cellStyle name="Финансовый 17 9 23 2" xfId="59664"/>
    <cellStyle name="Финансовый 17 9 24" xfId="59665"/>
    <cellStyle name="Финансовый 17 9 3" xfId="29743"/>
    <cellStyle name="Финансовый 17 9 3 2" xfId="59666"/>
    <cellStyle name="Финансовый 17 9 4" xfId="29744"/>
    <cellStyle name="Финансовый 17 9 4 2" xfId="59667"/>
    <cellStyle name="Финансовый 17 9 5" xfId="29745"/>
    <cellStyle name="Финансовый 17 9 5 2" xfId="59668"/>
    <cellStyle name="Финансовый 17 9 6" xfId="29746"/>
    <cellStyle name="Финансовый 17 9 6 2" xfId="59669"/>
    <cellStyle name="Финансовый 17 9 7" xfId="29747"/>
    <cellStyle name="Финансовый 17 9 7 2" xfId="59670"/>
    <cellStyle name="Финансовый 17 9 8" xfId="29748"/>
    <cellStyle name="Финансовый 17 9 8 2" xfId="59671"/>
    <cellStyle name="Финансовый 17 9 9" xfId="29749"/>
    <cellStyle name="Финансовый 17 9 9 2" xfId="59672"/>
    <cellStyle name="Финансовый 18" xfId="29750"/>
    <cellStyle name="Финансовый 18 2" xfId="59673"/>
    <cellStyle name="Финансовый 19" xfId="29751"/>
    <cellStyle name="Финансовый 19 2" xfId="59674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5"/>
    <cellStyle name="Финансовый 2 15" xfId="29757"/>
    <cellStyle name="Финансовый 2 15 2" xfId="59676"/>
    <cellStyle name="Финансовый 2 16" xfId="29758"/>
    <cellStyle name="Финансовый 2 16 2" xfId="59677"/>
    <cellStyle name="Финансовый 2 17" xfId="29759"/>
    <cellStyle name="Финансовый 2 17 2" xfId="59678"/>
    <cellStyle name="Финансовый 2 18" xfId="29760"/>
    <cellStyle name="Финансовый 2 18 2" xfId="59679"/>
    <cellStyle name="Финансовый 2 19" xfId="29761"/>
    <cellStyle name="Финансовый 2 19 2" xfId="59680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1"/>
    <cellStyle name="Финансовый 2 21" xfId="29785"/>
    <cellStyle name="Финансовый 2 21 2" xfId="59682"/>
    <cellStyle name="Финансовый 2 22" xfId="29786"/>
    <cellStyle name="Финансовый 2 22 2" xfId="59683"/>
    <cellStyle name="Финансовый 2 23" xfId="29787"/>
    <cellStyle name="Финансовый 2 23 2" xfId="59684"/>
    <cellStyle name="Финансовый 2 24" xfId="29788"/>
    <cellStyle name="Финансовый 2 24 2" xfId="59685"/>
    <cellStyle name="Финансовый 2 25" xfId="29789"/>
    <cellStyle name="Финансовый 2 25 2" xfId="59686"/>
    <cellStyle name="Финансовый 2 26" xfId="29790"/>
    <cellStyle name="Финансовый 2 26 2" xfId="59687"/>
    <cellStyle name="Финансовый 2 27" xfId="29791"/>
    <cellStyle name="Финансовый 2 27 2" xfId="59688"/>
    <cellStyle name="Финансовый 2 28" xfId="29792"/>
    <cellStyle name="Финансовый 2 28 2" xfId="59689"/>
    <cellStyle name="Финансовый 2 29" xfId="29793"/>
    <cellStyle name="Финансовый 2 29 2" xfId="59690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19" xfId="60520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1"/>
    <cellStyle name="Финансовый 2 34" xfId="29816"/>
    <cellStyle name="Финансовый 2 34 2" xfId="59692"/>
    <cellStyle name="Финансовый 2 35" xfId="29817"/>
    <cellStyle name="Финансовый 2 35 2" xfId="59693"/>
    <cellStyle name="Финансовый 2 36" xfId="29818"/>
    <cellStyle name="Финансовый 2 36 2" xfId="59694"/>
    <cellStyle name="Финансовый 2 37" xfId="29819"/>
    <cellStyle name="Финансовый 2 37 2" xfId="59695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6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7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8"/>
    <cellStyle name="Финансовый 21" xfId="29897"/>
    <cellStyle name="Финансовый 21 2" xfId="59699"/>
    <cellStyle name="Финансовый 22" xfId="29898"/>
    <cellStyle name="Финансовый 22 2" xfId="59700"/>
    <cellStyle name="Финансовый 23" xfId="29899"/>
    <cellStyle name="Финансовый 23 2" xfId="59701"/>
    <cellStyle name="Финансовый 24" xfId="29900"/>
    <cellStyle name="Финансовый 24 2" xfId="59702"/>
    <cellStyle name="Финансовый 25" xfId="29901"/>
    <cellStyle name="Финансовый 25 2" xfId="59703"/>
    <cellStyle name="Финансовый 26" xfId="29902"/>
    <cellStyle name="Финансовый 26 2" xfId="59704"/>
    <cellStyle name="Финансовый 27" xfId="29903"/>
    <cellStyle name="Финансовый 27 2" xfId="59705"/>
    <cellStyle name="Финансовый 28" xfId="29904"/>
    <cellStyle name="Финансовый 28 2" xfId="59706"/>
    <cellStyle name="Финансовый 29" xfId="29905"/>
    <cellStyle name="Финансовый 29 2" xfId="59707"/>
    <cellStyle name="Финансовый 3" xfId="29906"/>
    <cellStyle name="Финансовый 3 2" xfId="29907"/>
    <cellStyle name="Финансовый 3 2 2" xfId="29908"/>
    <cellStyle name="Финансовый 3 2 2 2" xfId="59708"/>
    <cellStyle name="Финансовый 3 2 3" xfId="59709"/>
    <cellStyle name="Финансовый 3 3" xfId="29909"/>
    <cellStyle name="Финансовый 3 3 2" xfId="59710"/>
    <cellStyle name="Финансовый 3 4" xfId="29910"/>
    <cellStyle name="Финансовый 3 4 2" xfId="59711"/>
    <cellStyle name="Финансовый 3 5" xfId="29911"/>
    <cellStyle name="Финансовый 3 5 2" xfId="59712"/>
    <cellStyle name="Финансовый 3 6" xfId="29912"/>
    <cellStyle name="Финансовый 3 6 2" xfId="59713"/>
    <cellStyle name="Финансовый 3 7" xfId="29913"/>
    <cellStyle name="Финансовый 3 7 2" xfId="59714"/>
    <cellStyle name="Финансовый 3 8" xfId="59715"/>
    <cellStyle name="Финансовый 3 9" xfId="59716"/>
    <cellStyle name="Финансовый 30" xfId="29914"/>
    <cellStyle name="Финансовый 30 2" xfId="59717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8"/>
    <cellStyle name="Финансовый 4 11" xfId="29933"/>
    <cellStyle name="Финансовый 4 11 2" xfId="59719"/>
    <cellStyle name="Финансовый 4 12" xfId="29934"/>
    <cellStyle name="Финансовый 4 12 2" xfId="59720"/>
    <cellStyle name="Финансовый 4 13" xfId="29935"/>
    <cellStyle name="Финансовый 4 13 2" xfId="59721"/>
    <cellStyle name="Финансовый 4 14" xfId="29936"/>
    <cellStyle name="Финансовый 4 14 2" xfId="59722"/>
    <cellStyle name="Финансовый 4 15" xfId="29937"/>
    <cellStyle name="Финансовый 4 15 2" xfId="59723"/>
    <cellStyle name="Финансовый 4 16" xfId="29938"/>
    <cellStyle name="Финансовый 4 16 2" xfId="59724"/>
    <cellStyle name="Финансовый 4 17" xfId="29939"/>
    <cellStyle name="Финансовый 4 17 2" xfId="59725"/>
    <cellStyle name="Финансовый 4 18" xfId="29940"/>
    <cellStyle name="Финансовый 4 18 2" xfId="59726"/>
    <cellStyle name="Финансовый 4 19" xfId="29941"/>
    <cellStyle name="Финансовый 4 19 2" xfId="59727"/>
    <cellStyle name="Финансовый 4 2" xfId="29942"/>
    <cellStyle name="Финансовый 4 2 2" xfId="59728"/>
    <cellStyle name="Финансовый 4 20" xfId="29943"/>
    <cellStyle name="Финансовый 4 20 2" xfId="59729"/>
    <cellStyle name="Финансовый 4 21" xfId="29944"/>
    <cellStyle name="Финансовый 4 21 2" xfId="59730"/>
    <cellStyle name="Финансовый 4 22" xfId="29945"/>
    <cellStyle name="Финансовый 4 22 2" xfId="59731"/>
    <cellStyle name="Финансовый 4 23" xfId="29946"/>
    <cellStyle name="Финансовый 4 23 2" xfId="59732"/>
    <cellStyle name="Финансовый 4 24" xfId="29947"/>
    <cellStyle name="Финансовый 4 24 2" xfId="59733"/>
    <cellStyle name="Финансовый 4 25" xfId="59734"/>
    <cellStyle name="Финансовый 4 26" xfId="59735"/>
    <cellStyle name="Финансовый 4 3" xfId="29948"/>
    <cellStyle name="Финансовый 4 3 2" xfId="59736"/>
    <cellStyle name="Финансовый 4 4" xfId="29949"/>
    <cellStyle name="Финансовый 4 4 2" xfId="59737"/>
    <cellStyle name="Финансовый 4 5" xfId="29950"/>
    <cellStyle name="Финансовый 4 5 2" xfId="59738"/>
    <cellStyle name="Финансовый 4 6" xfId="29951"/>
    <cellStyle name="Финансовый 4 6 2" xfId="59739"/>
    <cellStyle name="Финансовый 4 7" xfId="29952"/>
    <cellStyle name="Финансовый 4 7 2" xfId="59740"/>
    <cellStyle name="Финансовый 4 8" xfId="29953"/>
    <cellStyle name="Финансовый 4 8 2" xfId="59741"/>
    <cellStyle name="Финансовый 4 9" xfId="29954"/>
    <cellStyle name="Финансовый 4 9 2" xfId="59742"/>
    <cellStyle name="Финансовый 40" xfId="29955"/>
    <cellStyle name="Финансовый 41" xfId="29956"/>
    <cellStyle name="Финансовый 42" xfId="29957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8"/>
    <cellStyle name="Финансовый 5 10" xfId="29959"/>
    <cellStyle name="Финансовый 5 10 10" xfId="29960"/>
    <cellStyle name="Финансовый 5 10 10 2" xfId="59750"/>
    <cellStyle name="Финансовый 5 10 11" xfId="29961"/>
    <cellStyle name="Финансовый 5 10 11 2" xfId="59751"/>
    <cellStyle name="Финансовый 5 10 12" xfId="29962"/>
    <cellStyle name="Финансовый 5 10 12 2" xfId="59752"/>
    <cellStyle name="Финансовый 5 10 13" xfId="29963"/>
    <cellStyle name="Финансовый 5 10 13 2" xfId="59753"/>
    <cellStyle name="Финансовый 5 10 14" xfId="29964"/>
    <cellStyle name="Финансовый 5 10 14 2" xfId="59754"/>
    <cellStyle name="Финансовый 5 10 15" xfId="29965"/>
    <cellStyle name="Финансовый 5 10 15 2" xfId="59755"/>
    <cellStyle name="Финансовый 5 10 16" xfId="29966"/>
    <cellStyle name="Финансовый 5 10 16 2" xfId="59756"/>
    <cellStyle name="Финансовый 5 10 17" xfId="29967"/>
    <cellStyle name="Финансовый 5 10 17 2" xfId="59757"/>
    <cellStyle name="Финансовый 5 10 18" xfId="29968"/>
    <cellStyle name="Финансовый 5 10 18 2" xfId="59758"/>
    <cellStyle name="Финансовый 5 10 19" xfId="29969"/>
    <cellStyle name="Финансовый 5 10 19 2" xfId="59759"/>
    <cellStyle name="Финансовый 5 10 2" xfId="29970"/>
    <cellStyle name="Финансовый 5 10 2 2" xfId="59760"/>
    <cellStyle name="Финансовый 5 10 20" xfId="29971"/>
    <cellStyle name="Финансовый 5 10 20 2" xfId="59761"/>
    <cellStyle name="Финансовый 5 10 21" xfId="29972"/>
    <cellStyle name="Финансовый 5 10 21 2" xfId="59762"/>
    <cellStyle name="Финансовый 5 10 22" xfId="29973"/>
    <cellStyle name="Финансовый 5 10 22 2" xfId="59763"/>
    <cellStyle name="Финансовый 5 10 23" xfId="29974"/>
    <cellStyle name="Финансовый 5 10 23 2" xfId="59764"/>
    <cellStyle name="Финансовый 5 10 24" xfId="59765"/>
    <cellStyle name="Финансовый 5 10 3" xfId="29975"/>
    <cellStyle name="Финансовый 5 10 3 2" xfId="59766"/>
    <cellStyle name="Финансовый 5 10 4" xfId="29976"/>
    <cellStyle name="Финансовый 5 10 4 2" xfId="59767"/>
    <cellStyle name="Финансовый 5 10 5" xfId="29977"/>
    <cellStyle name="Финансовый 5 10 5 2" xfId="59768"/>
    <cellStyle name="Финансовый 5 10 6" xfId="29978"/>
    <cellStyle name="Финансовый 5 10 6 2" xfId="59769"/>
    <cellStyle name="Финансовый 5 10 7" xfId="29979"/>
    <cellStyle name="Финансовый 5 10 7 2" xfId="59770"/>
    <cellStyle name="Финансовый 5 10 8" xfId="29980"/>
    <cellStyle name="Финансовый 5 10 8 2" xfId="59771"/>
    <cellStyle name="Финансовый 5 10 9" xfId="29981"/>
    <cellStyle name="Финансовый 5 10 9 2" xfId="59772"/>
    <cellStyle name="Финансовый 5 11" xfId="29982"/>
    <cellStyle name="Финансовый 5 11 10" xfId="29983"/>
    <cellStyle name="Финансовый 5 11 10 2" xfId="59773"/>
    <cellStyle name="Финансовый 5 11 11" xfId="29984"/>
    <cellStyle name="Финансовый 5 11 11 2" xfId="59774"/>
    <cellStyle name="Финансовый 5 11 12" xfId="29985"/>
    <cellStyle name="Финансовый 5 11 12 2" xfId="59775"/>
    <cellStyle name="Финансовый 5 11 13" xfId="29986"/>
    <cellStyle name="Финансовый 5 11 13 2" xfId="59776"/>
    <cellStyle name="Финансовый 5 11 14" xfId="29987"/>
    <cellStyle name="Финансовый 5 11 14 2" xfId="59777"/>
    <cellStyle name="Финансовый 5 11 15" xfId="29988"/>
    <cellStyle name="Финансовый 5 11 15 2" xfId="59778"/>
    <cellStyle name="Финансовый 5 11 16" xfId="29989"/>
    <cellStyle name="Финансовый 5 11 16 2" xfId="59779"/>
    <cellStyle name="Финансовый 5 11 17" xfId="29990"/>
    <cellStyle name="Финансовый 5 11 17 2" xfId="59780"/>
    <cellStyle name="Финансовый 5 11 18" xfId="29991"/>
    <cellStyle name="Финансовый 5 11 18 2" xfId="59781"/>
    <cellStyle name="Финансовый 5 11 19" xfId="59782"/>
    <cellStyle name="Финансовый 5 11 2" xfId="29992"/>
    <cellStyle name="Финансовый 5 11 2 2" xfId="59783"/>
    <cellStyle name="Финансовый 5 11 3" xfId="29993"/>
    <cellStyle name="Финансовый 5 11 3 2" xfId="59784"/>
    <cellStyle name="Финансовый 5 11 4" xfId="29994"/>
    <cellStyle name="Финансовый 5 11 4 2" xfId="59785"/>
    <cellStyle name="Финансовый 5 11 5" xfId="29995"/>
    <cellStyle name="Финансовый 5 11 5 2" xfId="59786"/>
    <cellStyle name="Финансовый 5 11 6" xfId="29996"/>
    <cellStyle name="Финансовый 5 11 6 2" xfId="59787"/>
    <cellStyle name="Финансовый 5 11 7" xfId="29997"/>
    <cellStyle name="Финансовый 5 11 7 2" xfId="59788"/>
    <cellStyle name="Финансовый 5 11 8" xfId="29998"/>
    <cellStyle name="Финансовый 5 11 8 2" xfId="59789"/>
    <cellStyle name="Финансовый 5 11 9" xfId="29999"/>
    <cellStyle name="Финансовый 5 11 9 2" xfId="59790"/>
    <cellStyle name="Финансовый 5 12" xfId="30000"/>
    <cellStyle name="Финансовый 5 12 10" xfId="30001"/>
    <cellStyle name="Финансовый 5 12 10 2" xfId="59791"/>
    <cellStyle name="Финансовый 5 12 11" xfId="30002"/>
    <cellStyle name="Финансовый 5 12 11 2" xfId="59792"/>
    <cellStyle name="Финансовый 5 12 12" xfId="30003"/>
    <cellStyle name="Финансовый 5 12 12 2" xfId="59793"/>
    <cellStyle name="Финансовый 5 12 13" xfId="30004"/>
    <cellStyle name="Финансовый 5 12 13 2" xfId="59794"/>
    <cellStyle name="Финансовый 5 12 14" xfId="30005"/>
    <cellStyle name="Финансовый 5 12 14 2" xfId="59795"/>
    <cellStyle name="Финансовый 5 12 15" xfId="30006"/>
    <cellStyle name="Финансовый 5 12 15 2" xfId="59796"/>
    <cellStyle name="Финансовый 5 12 16" xfId="30007"/>
    <cellStyle name="Финансовый 5 12 16 2" xfId="59797"/>
    <cellStyle name="Финансовый 5 12 17" xfId="30008"/>
    <cellStyle name="Финансовый 5 12 17 2" xfId="59798"/>
    <cellStyle name="Финансовый 5 12 18" xfId="30009"/>
    <cellStyle name="Финансовый 5 12 18 2" xfId="59799"/>
    <cellStyle name="Финансовый 5 12 19" xfId="59800"/>
    <cellStyle name="Финансовый 5 12 2" xfId="30010"/>
    <cellStyle name="Финансовый 5 12 2 2" xfId="59801"/>
    <cellStyle name="Финансовый 5 12 3" xfId="30011"/>
    <cellStyle name="Финансовый 5 12 3 2" xfId="59802"/>
    <cellStyle name="Финансовый 5 12 4" xfId="30012"/>
    <cellStyle name="Финансовый 5 12 4 2" xfId="59803"/>
    <cellStyle name="Финансовый 5 12 5" xfId="30013"/>
    <cellStyle name="Финансовый 5 12 5 2" xfId="59804"/>
    <cellStyle name="Финансовый 5 12 6" xfId="30014"/>
    <cellStyle name="Финансовый 5 12 6 2" xfId="59805"/>
    <cellStyle name="Финансовый 5 12 7" xfId="30015"/>
    <cellStyle name="Финансовый 5 12 7 2" xfId="59806"/>
    <cellStyle name="Финансовый 5 12 8" xfId="30016"/>
    <cellStyle name="Финансовый 5 12 8 2" xfId="59807"/>
    <cellStyle name="Финансовый 5 12 9" xfId="30017"/>
    <cellStyle name="Финансовый 5 12 9 2" xfId="59808"/>
    <cellStyle name="Финансовый 5 13" xfId="30018"/>
    <cellStyle name="Финансовый 5 13 10" xfId="30019"/>
    <cellStyle name="Финансовый 5 13 10 2" xfId="59809"/>
    <cellStyle name="Финансовый 5 13 11" xfId="30020"/>
    <cellStyle name="Финансовый 5 13 11 2" xfId="59810"/>
    <cellStyle name="Финансовый 5 13 12" xfId="30021"/>
    <cellStyle name="Финансовый 5 13 12 2" xfId="59811"/>
    <cellStyle name="Финансовый 5 13 13" xfId="30022"/>
    <cellStyle name="Финансовый 5 13 13 2" xfId="59812"/>
    <cellStyle name="Финансовый 5 13 14" xfId="30023"/>
    <cellStyle name="Финансовый 5 13 14 2" xfId="59813"/>
    <cellStyle name="Финансовый 5 13 15" xfId="30024"/>
    <cellStyle name="Финансовый 5 13 15 2" xfId="59814"/>
    <cellStyle name="Финансовый 5 13 16" xfId="30025"/>
    <cellStyle name="Финансовый 5 13 16 2" xfId="59815"/>
    <cellStyle name="Финансовый 5 13 17" xfId="30026"/>
    <cellStyle name="Финансовый 5 13 17 2" xfId="59816"/>
    <cellStyle name="Финансовый 5 13 18" xfId="30027"/>
    <cellStyle name="Финансовый 5 13 18 2" xfId="59817"/>
    <cellStyle name="Финансовый 5 13 19" xfId="59818"/>
    <cellStyle name="Финансовый 5 13 2" xfId="30028"/>
    <cellStyle name="Финансовый 5 13 2 2" xfId="59819"/>
    <cellStyle name="Финансовый 5 13 3" xfId="30029"/>
    <cellStyle name="Финансовый 5 13 3 2" xfId="59820"/>
    <cellStyle name="Финансовый 5 13 4" xfId="30030"/>
    <cellStyle name="Финансовый 5 13 4 2" xfId="59821"/>
    <cellStyle name="Финансовый 5 13 5" xfId="30031"/>
    <cellStyle name="Финансовый 5 13 5 2" xfId="59822"/>
    <cellStyle name="Финансовый 5 13 6" xfId="30032"/>
    <cellStyle name="Финансовый 5 13 6 2" xfId="59823"/>
    <cellStyle name="Финансовый 5 13 7" xfId="30033"/>
    <cellStyle name="Финансовый 5 13 7 2" xfId="59824"/>
    <cellStyle name="Финансовый 5 13 8" xfId="30034"/>
    <cellStyle name="Финансовый 5 13 8 2" xfId="59825"/>
    <cellStyle name="Финансовый 5 13 9" xfId="30035"/>
    <cellStyle name="Финансовый 5 13 9 2" xfId="59826"/>
    <cellStyle name="Финансовый 5 14" xfId="30036"/>
    <cellStyle name="Финансовый 5 14 2" xfId="59827"/>
    <cellStyle name="Финансовый 5 15" xfId="30037"/>
    <cellStyle name="Финансовый 5 15 2" xfId="59828"/>
    <cellStyle name="Финансовый 5 16" xfId="30038"/>
    <cellStyle name="Финансовый 5 16 2" xfId="59829"/>
    <cellStyle name="Финансовый 5 17" xfId="30039"/>
    <cellStyle name="Финансовый 5 17 2" xfId="59830"/>
    <cellStyle name="Финансовый 5 18" xfId="30040"/>
    <cellStyle name="Финансовый 5 18 2" xfId="59831"/>
    <cellStyle name="Финансовый 5 19" xfId="30041"/>
    <cellStyle name="Финансовый 5 19 2" xfId="59832"/>
    <cellStyle name="Финансовый 5 2" xfId="30042"/>
    <cellStyle name="Финансовый 5 2 2" xfId="30043"/>
    <cellStyle name="Финансовый 5 2 2 10" xfId="30044"/>
    <cellStyle name="Финансовый 5 2 2 10 2" xfId="59833"/>
    <cellStyle name="Финансовый 5 2 2 11" xfId="30045"/>
    <cellStyle name="Финансовый 5 2 2 11 2" xfId="59834"/>
    <cellStyle name="Финансовый 5 2 2 12" xfId="30046"/>
    <cellStyle name="Финансовый 5 2 2 12 2" xfId="59835"/>
    <cellStyle name="Финансовый 5 2 2 13" xfId="30047"/>
    <cellStyle name="Финансовый 5 2 2 13 2" xfId="59836"/>
    <cellStyle name="Финансовый 5 2 2 14" xfId="30048"/>
    <cellStyle name="Финансовый 5 2 2 14 2" xfId="59837"/>
    <cellStyle name="Финансовый 5 2 2 15" xfId="30049"/>
    <cellStyle name="Финансовый 5 2 2 15 2" xfId="59838"/>
    <cellStyle name="Финансовый 5 2 2 16" xfId="30050"/>
    <cellStyle name="Финансовый 5 2 2 16 2" xfId="59839"/>
    <cellStyle name="Финансовый 5 2 2 17" xfId="30051"/>
    <cellStyle name="Финансовый 5 2 2 17 2" xfId="59840"/>
    <cellStyle name="Финансовый 5 2 2 18" xfId="30052"/>
    <cellStyle name="Финансовый 5 2 2 18 2" xfId="59841"/>
    <cellStyle name="Финансовый 5 2 2 19" xfId="30053"/>
    <cellStyle name="Финансовый 5 2 2 19 2" xfId="59842"/>
    <cellStyle name="Финансовый 5 2 2 2" xfId="30054"/>
    <cellStyle name="Финансовый 5 2 2 2 2" xfId="59843"/>
    <cellStyle name="Финансовый 5 2 2 20" xfId="30055"/>
    <cellStyle name="Финансовый 5 2 2 20 2" xfId="59844"/>
    <cellStyle name="Финансовый 5 2 2 21" xfId="30056"/>
    <cellStyle name="Финансовый 5 2 2 21 2" xfId="59845"/>
    <cellStyle name="Финансовый 5 2 2 22" xfId="30057"/>
    <cellStyle name="Финансовый 5 2 2 22 2" xfId="59846"/>
    <cellStyle name="Финансовый 5 2 2 23" xfId="30058"/>
    <cellStyle name="Финансовый 5 2 2 23 2" xfId="59847"/>
    <cellStyle name="Финансовый 5 2 2 24" xfId="59848"/>
    <cellStyle name="Финансовый 5 2 2 3" xfId="30059"/>
    <cellStyle name="Финансовый 5 2 2 3 2" xfId="59849"/>
    <cellStyle name="Финансовый 5 2 2 4" xfId="30060"/>
    <cellStyle name="Финансовый 5 2 2 4 2" xfId="59850"/>
    <cellStyle name="Финансовый 5 2 2 5" xfId="30061"/>
    <cellStyle name="Финансовый 5 2 2 5 2" xfId="59851"/>
    <cellStyle name="Финансовый 5 2 2 6" xfId="30062"/>
    <cellStyle name="Финансовый 5 2 2 6 2" xfId="59852"/>
    <cellStyle name="Финансовый 5 2 2 7" xfId="30063"/>
    <cellStyle name="Финансовый 5 2 2 7 2" xfId="59853"/>
    <cellStyle name="Финансовый 5 2 2 8" xfId="30064"/>
    <cellStyle name="Финансовый 5 2 2 8 2" xfId="59854"/>
    <cellStyle name="Финансовый 5 2 2 9" xfId="30065"/>
    <cellStyle name="Финансовый 5 2 2 9 2" xfId="59855"/>
    <cellStyle name="Финансовый 5 2 3" xfId="30066"/>
    <cellStyle name="Финансовый 5 2 3 2" xfId="59856"/>
    <cellStyle name="Финансовый 5 2 4" xfId="59857"/>
    <cellStyle name="Финансовый 5 20" xfId="30067"/>
    <cellStyle name="Финансовый 5 20 2" xfId="59858"/>
    <cellStyle name="Финансовый 5 21" xfId="30068"/>
    <cellStyle name="Финансовый 5 21 2" xfId="59859"/>
    <cellStyle name="Финансовый 5 22" xfId="30069"/>
    <cellStyle name="Финансовый 5 22 2" xfId="59860"/>
    <cellStyle name="Финансовый 5 23" xfId="30070"/>
    <cellStyle name="Финансовый 5 23 2" xfId="59861"/>
    <cellStyle name="Финансовый 5 24" xfId="30071"/>
    <cellStyle name="Финансовый 5 24 2" xfId="59862"/>
    <cellStyle name="Финансовый 5 25" xfId="30072"/>
    <cellStyle name="Финансовый 5 25 2" xfId="59863"/>
    <cellStyle name="Финансовый 5 26" xfId="30073"/>
    <cellStyle name="Финансовый 5 26 2" xfId="59864"/>
    <cellStyle name="Финансовый 5 27" xfId="30074"/>
    <cellStyle name="Финансовый 5 27 2" xfId="59865"/>
    <cellStyle name="Финансовый 5 28" xfId="30075"/>
    <cellStyle name="Финансовый 5 28 2" xfId="59866"/>
    <cellStyle name="Финансовый 5 29" xfId="30076"/>
    <cellStyle name="Финансовый 5 29 2" xfId="59867"/>
    <cellStyle name="Финансовый 5 3" xfId="30077"/>
    <cellStyle name="Финансовый 5 3 2" xfId="30078"/>
    <cellStyle name="Финансовый 5 3 2 2" xfId="59868"/>
    <cellStyle name="Финансовый 5 3 3" xfId="59869"/>
    <cellStyle name="Финансовый 5 30" xfId="30079"/>
    <cellStyle name="Финансовый 5 30 2" xfId="59870"/>
    <cellStyle name="Финансовый 5 31" xfId="30080"/>
    <cellStyle name="Финансовый 5 31 2" xfId="59871"/>
    <cellStyle name="Финансовый 5 32" xfId="30081"/>
    <cellStyle name="Финансовый 5 32 2" xfId="59872"/>
    <cellStyle name="Финансовый 5 33" xfId="30082"/>
    <cellStyle name="Финансовый 5 33 2" xfId="59873"/>
    <cellStyle name="Финансовый 5 34" xfId="59874"/>
    <cellStyle name="Финансовый 5 35" xfId="59875"/>
    <cellStyle name="Финансовый 5 4" xfId="30083"/>
    <cellStyle name="Финансовый 5 4 2" xfId="59876"/>
    <cellStyle name="Финансовый 5 5" xfId="30084"/>
    <cellStyle name="Финансовый 5 5 2" xfId="59877"/>
    <cellStyle name="Финансовый 5 6" xfId="30085"/>
    <cellStyle name="Финансовый 5 6 2" xfId="59878"/>
    <cellStyle name="Финансовый 5 7" xfId="30086"/>
    <cellStyle name="Финансовый 5 7 2" xfId="59879"/>
    <cellStyle name="Финансовый 5 8" xfId="30087"/>
    <cellStyle name="Финансовый 5 8 2" xfId="59880"/>
    <cellStyle name="Финансовый 5 9" xfId="30088"/>
    <cellStyle name="Финансовый 5 9 10" xfId="30089"/>
    <cellStyle name="Финансовый 5 9 10 2" xfId="59881"/>
    <cellStyle name="Финансовый 5 9 11" xfId="30090"/>
    <cellStyle name="Финансовый 5 9 11 2" xfId="59882"/>
    <cellStyle name="Финансовый 5 9 12" xfId="30091"/>
    <cellStyle name="Финансовый 5 9 12 2" xfId="59883"/>
    <cellStyle name="Финансовый 5 9 13" xfId="30092"/>
    <cellStyle name="Финансовый 5 9 13 2" xfId="59884"/>
    <cellStyle name="Финансовый 5 9 14" xfId="30093"/>
    <cellStyle name="Финансовый 5 9 14 2" xfId="59885"/>
    <cellStyle name="Финансовый 5 9 15" xfId="30094"/>
    <cellStyle name="Финансовый 5 9 15 2" xfId="59886"/>
    <cellStyle name="Финансовый 5 9 16" xfId="30095"/>
    <cellStyle name="Финансовый 5 9 16 2" xfId="59887"/>
    <cellStyle name="Финансовый 5 9 17" xfId="30096"/>
    <cellStyle name="Финансовый 5 9 17 2" xfId="59888"/>
    <cellStyle name="Финансовый 5 9 18" xfId="30097"/>
    <cellStyle name="Финансовый 5 9 18 2" xfId="59889"/>
    <cellStyle name="Финансовый 5 9 19" xfId="30098"/>
    <cellStyle name="Финансовый 5 9 19 2" xfId="59890"/>
    <cellStyle name="Финансовый 5 9 2" xfId="30099"/>
    <cellStyle name="Финансовый 5 9 2 2" xfId="59891"/>
    <cellStyle name="Финансовый 5 9 20" xfId="30100"/>
    <cellStyle name="Финансовый 5 9 20 2" xfId="59892"/>
    <cellStyle name="Финансовый 5 9 21" xfId="30101"/>
    <cellStyle name="Финансовый 5 9 21 2" xfId="59893"/>
    <cellStyle name="Финансовый 5 9 22" xfId="30102"/>
    <cellStyle name="Финансовый 5 9 22 2" xfId="59894"/>
    <cellStyle name="Финансовый 5 9 23" xfId="30103"/>
    <cellStyle name="Финансовый 5 9 23 2" xfId="59895"/>
    <cellStyle name="Финансовый 5 9 24" xfId="59896"/>
    <cellStyle name="Финансовый 5 9 3" xfId="30104"/>
    <cellStyle name="Финансовый 5 9 3 2" xfId="59897"/>
    <cellStyle name="Финансовый 5 9 4" xfId="30105"/>
    <cellStyle name="Финансовый 5 9 4 2" xfId="59898"/>
    <cellStyle name="Финансовый 5 9 5" xfId="30106"/>
    <cellStyle name="Финансовый 5 9 5 2" xfId="59899"/>
    <cellStyle name="Финансовый 5 9 6" xfId="30107"/>
    <cellStyle name="Финансовый 5 9 6 2" xfId="59900"/>
    <cellStyle name="Финансовый 5 9 7" xfId="30108"/>
    <cellStyle name="Финансовый 5 9 7 2" xfId="59901"/>
    <cellStyle name="Финансовый 5 9 8" xfId="30109"/>
    <cellStyle name="Финансовый 5 9 8 2" xfId="59902"/>
    <cellStyle name="Финансовый 5 9 9" xfId="30110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1"/>
    <cellStyle name="Финансовый 6 10" xfId="30112"/>
    <cellStyle name="Финансовый 6 10 10" xfId="30113"/>
    <cellStyle name="Финансовый 6 10 10 2" xfId="59914"/>
    <cellStyle name="Финансовый 6 10 11" xfId="30114"/>
    <cellStyle name="Финансовый 6 10 11 2" xfId="59915"/>
    <cellStyle name="Финансовый 6 10 12" xfId="30115"/>
    <cellStyle name="Финансовый 6 10 12 2" xfId="59916"/>
    <cellStyle name="Финансовый 6 10 13" xfId="30116"/>
    <cellStyle name="Финансовый 6 10 13 2" xfId="59917"/>
    <cellStyle name="Финансовый 6 10 14" xfId="30117"/>
    <cellStyle name="Финансовый 6 10 14 2" xfId="59918"/>
    <cellStyle name="Финансовый 6 10 15" xfId="30118"/>
    <cellStyle name="Финансовый 6 10 15 2" xfId="59919"/>
    <cellStyle name="Финансовый 6 10 16" xfId="30119"/>
    <cellStyle name="Финансовый 6 10 16 2" xfId="59920"/>
    <cellStyle name="Финансовый 6 10 17" xfId="30120"/>
    <cellStyle name="Финансовый 6 10 17 2" xfId="59921"/>
    <cellStyle name="Финансовый 6 10 18" xfId="30121"/>
    <cellStyle name="Финансовый 6 10 18 2" xfId="59922"/>
    <cellStyle name="Финансовый 6 10 19" xfId="30122"/>
    <cellStyle name="Финансовый 6 10 19 2" xfId="59923"/>
    <cellStyle name="Финансовый 6 10 2" xfId="30123"/>
    <cellStyle name="Финансовый 6 10 2 2" xfId="59924"/>
    <cellStyle name="Финансовый 6 10 20" xfId="30124"/>
    <cellStyle name="Финансовый 6 10 20 2" xfId="59925"/>
    <cellStyle name="Финансовый 6 10 21" xfId="30125"/>
    <cellStyle name="Финансовый 6 10 21 2" xfId="59926"/>
    <cellStyle name="Финансовый 6 10 22" xfId="30126"/>
    <cellStyle name="Финансовый 6 10 22 2" xfId="59927"/>
    <cellStyle name="Финансовый 6 10 23" xfId="30127"/>
    <cellStyle name="Финансовый 6 10 23 2" xfId="59928"/>
    <cellStyle name="Финансовый 6 10 24" xfId="59929"/>
    <cellStyle name="Финансовый 6 10 3" xfId="30128"/>
    <cellStyle name="Финансовый 6 10 3 2" xfId="59930"/>
    <cellStyle name="Финансовый 6 10 4" xfId="30129"/>
    <cellStyle name="Финансовый 6 10 4 2" xfId="59931"/>
    <cellStyle name="Финансовый 6 10 5" xfId="30130"/>
    <cellStyle name="Финансовый 6 10 5 2" xfId="59932"/>
    <cellStyle name="Финансовый 6 10 6" xfId="30131"/>
    <cellStyle name="Финансовый 6 10 6 2" xfId="59933"/>
    <cellStyle name="Финансовый 6 10 7" xfId="30132"/>
    <cellStyle name="Финансовый 6 10 7 2" xfId="59934"/>
    <cellStyle name="Финансовый 6 10 8" xfId="30133"/>
    <cellStyle name="Финансовый 6 10 8 2" xfId="59935"/>
    <cellStyle name="Финансовый 6 10 9" xfId="30134"/>
    <cellStyle name="Финансовый 6 10 9 2" xfId="59936"/>
    <cellStyle name="Финансовый 6 11" xfId="30135"/>
    <cellStyle name="Финансовый 6 11 10" xfId="30136"/>
    <cellStyle name="Финансовый 6 11 10 2" xfId="59937"/>
    <cellStyle name="Финансовый 6 11 11" xfId="30137"/>
    <cellStyle name="Финансовый 6 11 11 2" xfId="59938"/>
    <cellStyle name="Финансовый 6 11 12" xfId="30138"/>
    <cellStyle name="Финансовый 6 11 12 2" xfId="59939"/>
    <cellStyle name="Финансовый 6 11 13" xfId="30139"/>
    <cellStyle name="Финансовый 6 11 13 2" xfId="59940"/>
    <cellStyle name="Финансовый 6 11 14" xfId="30140"/>
    <cellStyle name="Финансовый 6 11 14 2" xfId="59941"/>
    <cellStyle name="Финансовый 6 11 15" xfId="30141"/>
    <cellStyle name="Финансовый 6 11 15 2" xfId="59942"/>
    <cellStyle name="Финансовый 6 11 16" xfId="30142"/>
    <cellStyle name="Финансовый 6 11 16 2" xfId="59943"/>
    <cellStyle name="Финансовый 6 11 17" xfId="30143"/>
    <cellStyle name="Финансовый 6 11 17 2" xfId="59944"/>
    <cellStyle name="Финансовый 6 11 18" xfId="30144"/>
    <cellStyle name="Финансовый 6 11 18 2" xfId="59945"/>
    <cellStyle name="Финансовый 6 11 19" xfId="59946"/>
    <cellStyle name="Финансовый 6 11 2" xfId="30145"/>
    <cellStyle name="Финансовый 6 11 2 2" xfId="59947"/>
    <cellStyle name="Финансовый 6 11 3" xfId="30146"/>
    <cellStyle name="Финансовый 6 11 3 2" xfId="59948"/>
    <cellStyle name="Финансовый 6 11 4" xfId="30147"/>
    <cellStyle name="Финансовый 6 11 4 2" xfId="59949"/>
    <cellStyle name="Финансовый 6 11 5" xfId="30148"/>
    <cellStyle name="Финансовый 6 11 5 2" xfId="59950"/>
    <cellStyle name="Финансовый 6 11 6" xfId="30149"/>
    <cellStyle name="Финансовый 6 11 6 2" xfId="59951"/>
    <cellStyle name="Финансовый 6 11 7" xfId="30150"/>
    <cellStyle name="Финансовый 6 11 7 2" xfId="59952"/>
    <cellStyle name="Финансовый 6 11 8" xfId="30151"/>
    <cellStyle name="Финансовый 6 11 8 2" xfId="59953"/>
    <cellStyle name="Финансовый 6 11 9" xfId="30152"/>
    <cellStyle name="Финансовый 6 11 9 2" xfId="59954"/>
    <cellStyle name="Финансовый 6 12" xfId="30153"/>
    <cellStyle name="Финансовый 6 12 10" xfId="30154"/>
    <cellStyle name="Финансовый 6 12 10 2" xfId="59955"/>
    <cellStyle name="Финансовый 6 12 11" xfId="30155"/>
    <cellStyle name="Финансовый 6 12 11 2" xfId="59956"/>
    <cellStyle name="Финансовый 6 12 12" xfId="30156"/>
    <cellStyle name="Финансовый 6 12 12 2" xfId="59957"/>
    <cellStyle name="Финансовый 6 12 13" xfId="30157"/>
    <cellStyle name="Финансовый 6 12 13 2" xfId="59958"/>
    <cellStyle name="Финансовый 6 12 14" xfId="30158"/>
    <cellStyle name="Финансовый 6 12 14 2" xfId="59959"/>
    <cellStyle name="Финансовый 6 12 15" xfId="30159"/>
    <cellStyle name="Финансовый 6 12 15 2" xfId="59960"/>
    <cellStyle name="Финансовый 6 12 16" xfId="30160"/>
    <cellStyle name="Финансовый 6 12 16 2" xfId="59961"/>
    <cellStyle name="Финансовый 6 12 17" xfId="30161"/>
    <cellStyle name="Финансовый 6 12 17 2" xfId="59962"/>
    <cellStyle name="Финансовый 6 12 18" xfId="30162"/>
    <cellStyle name="Финансовый 6 12 18 2" xfId="59963"/>
    <cellStyle name="Финансовый 6 12 19" xfId="59964"/>
    <cellStyle name="Финансовый 6 12 2" xfId="30163"/>
    <cellStyle name="Финансовый 6 12 2 2" xfId="59965"/>
    <cellStyle name="Финансовый 6 12 3" xfId="30164"/>
    <cellStyle name="Финансовый 6 12 3 2" xfId="59966"/>
    <cellStyle name="Финансовый 6 12 4" xfId="30165"/>
    <cellStyle name="Финансовый 6 12 4 2" xfId="59967"/>
    <cellStyle name="Финансовый 6 12 5" xfId="30166"/>
    <cellStyle name="Финансовый 6 12 5 2" xfId="59968"/>
    <cellStyle name="Финансовый 6 12 6" xfId="30167"/>
    <cellStyle name="Финансовый 6 12 6 2" xfId="59969"/>
    <cellStyle name="Финансовый 6 12 7" xfId="30168"/>
    <cellStyle name="Финансовый 6 12 7 2" xfId="59970"/>
    <cellStyle name="Финансовый 6 12 8" xfId="30169"/>
    <cellStyle name="Финансовый 6 12 8 2" xfId="59971"/>
    <cellStyle name="Финансовый 6 12 9" xfId="30170"/>
    <cellStyle name="Финансовый 6 12 9 2" xfId="59972"/>
    <cellStyle name="Финансовый 6 13" xfId="30171"/>
    <cellStyle name="Финансовый 6 13 10" xfId="30172"/>
    <cellStyle name="Финансовый 6 13 10 2" xfId="59973"/>
    <cellStyle name="Финансовый 6 13 11" xfId="30173"/>
    <cellStyle name="Финансовый 6 13 11 2" xfId="59974"/>
    <cellStyle name="Финансовый 6 13 12" xfId="30174"/>
    <cellStyle name="Финансовый 6 13 12 2" xfId="59975"/>
    <cellStyle name="Финансовый 6 13 13" xfId="30175"/>
    <cellStyle name="Финансовый 6 13 13 2" xfId="59976"/>
    <cellStyle name="Финансовый 6 13 14" xfId="30176"/>
    <cellStyle name="Финансовый 6 13 14 2" xfId="59977"/>
    <cellStyle name="Финансовый 6 13 15" xfId="30177"/>
    <cellStyle name="Финансовый 6 13 15 2" xfId="59978"/>
    <cellStyle name="Финансовый 6 13 16" xfId="30178"/>
    <cellStyle name="Финансовый 6 13 16 2" xfId="59979"/>
    <cellStyle name="Финансовый 6 13 17" xfId="30179"/>
    <cellStyle name="Финансовый 6 13 17 2" xfId="59980"/>
    <cellStyle name="Финансовый 6 13 18" xfId="30180"/>
    <cellStyle name="Финансовый 6 13 18 2" xfId="59981"/>
    <cellStyle name="Финансовый 6 13 19" xfId="59982"/>
    <cellStyle name="Финансовый 6 13 2" xfId="30181"/>
    <cellStyle name="Финансовый 6 13 2 2" xfId="59983"/>
    <cellStyle name="Финансовый 6 13 3" xfId="30182"/>
    <cellStyle name="Финансовый 6 13 3 2" xfId="59984"/>
    <cellStyle name="Финансовый 6 13 4" xfId="30183"/>
    <cellStyle name="Финансовый 6 13 4 2" xfId="59985"/>
    <cellStyle name="Финансовый 6 13 5" xfId="30184"/>
    <cellStyle name="Финансовый 6 13 5 2" xfId="59986"/>
    <cellStyle name="Финансовый 6 13 6" xfId="30185"/>
    <cellStyle name="Финансовый 6 13 6 2" xfId="59987"/>
    <cellStyle name="Финансовый 6 13 7" xfId="30186"/>
    <cellStyle name="Финансовый 6 13 7 2" xfId="59988"/>
    <cellStyle name="Финансовый 6 13 8" xfId="30187"/>
    <cellStyle name="Финансовый 6 13 8 2" xfId="59989"/>
    <cellStyle name="Финансовый 6 13 9" xfId="30188"/>
    <cellStyle name="Финансовый 6 13 9 2" xfId="59990"/>
    <cellStyle name="Финансовый 6 14" xfId="30189"/>
    <cellStyle name="Финансовый 6 14 2" xfId="59991"/>
    <cellStyle name="Финансовый 6 15" xfId="30190"/>
    <cellStyle name="Финансовый 6 15 2" xfId="59992"/>
    <cellStyle name="Финансовый 6 16" xfId="30191"/>
    <cellStyle name="Финансовый 6 16 2" xfId="59993"/>
    <cellStyle name="Финансовый 6 17" xfId="30192"/>
    <cellStyle name="Финансовый 6 17 2" xfId="59994"/>
    <cellStyle name="Финансовый 6 18" xfId="30193"/>
    <cellStyle name="Финансовый 6 18 2" xfId="59995"/>
    <cellStyle name="Финансовый 6 19" xfId="30194"/>
    <cellStyle name="Финансовый 6 19 2" xfId="59996"/>
    <cellStyle name="Финансовый 6 2" xfId="30195"/>
    <cellStyle name="Финансовый 6 2 2" xfId="30196"/>
    <cellStyle name="Финансовый 6 2 2 2" xfId="59997"/>
    <cellStyle name="Финансовый 6 2 3" xfId="59998"/>
    <cellStyle name="Финансовый 6 2 4" xfId="59999"/>
    <cellStyle name="Финансовый 6 20" xfId="30197"/>
    <cellStyle name="Финансовый 6 20 2" xfId="60000"/>
    <cellStyle name="Финансовый 6 21" xfId="30198"/>
    <cellStyle name="Финансовый 6 21 2" xfId="60001"/>
    <cellStyle name="Финансовый 6 22" xfId="30199"/>
    <cellStyle name="Финансовый 6 22 2" xfId="60002"/>
    <cellStyle name="Финансовый 6 23" xfId="30200"/>
    <cellStyle name="Финансовый 6 23 2" xfId="60003"/>
    <cellStyle name="Финансовый 6 24" xfId="30201"/>
    <cellStyle name="Финансовый 6 24 2" xfId="60004"/>
    <cellStyle name="Финансовый 6 25" xfId="30202"/>
    <cellStyle name="Финансовый 6 25 2" xfId="60005"/>
    <cellStyle name="Финансовый 6 26" xfId="30203"/>
    <cellStyle name="Финансовый 6 26 2" xfId="60006"/>
    <cellStyle name="Финансовый 6 27" xfId="30204"/>
    <cellStyle name="Финансовый 6 27 2" xfId="60007"/>
    <cellStyle name="Финансовый 6 28" xfId="30205"/>
    <cellStyle name="Финансовый 6 28 2" xfId="60008"/>
    <cellStyle name="Финансовый 6 29" xfId="30206"/>
    <cellStyle name="Финансовый 6 29 2" xfId="60009"/>
    <cellStyle name="Финансовый 6 3" xfId="30207"/>
    <cellStyle name="Финансовый 6 3 2" xfId="60010"/>
    <cellStyle name="Финансовый 6 30" xfId="30208"/>
    <cellStyle name="Финансовый 6 30 2" xfId="60011"/>
    <cellStyle name="Финансовый 6 31" xfId="30209"/>
    <cellStyle name="Финансовый 6 31 2" xfId="60012"/>
    <cellStyle name="Финансовый 6 32" xfId="30210"/>
    <cellStyle name="Финансовый 6 32 2" xfId="60013"/>
    <cellStyle name="Финансовый 6 33" xfId="60014"/>
    <cellStyle name="Финансовый 6 34" xfId="60015"/>
    <cellStyle name="Финансовый 6 4" xfId="30211"/>
    <cellStyle name="Финансовый 6 4 2" xfId="60016"/>
    <cellStyle name="Финансовый 6 5" xfId="30212"/>
    <cellStyle name="Финансовый 6 5 2" xfId="60017"/>
    <cellStyle name="Финансовый 6 6" xfId="30213"/>
    <cellStyle name="Финансовый 6 6 2" xfId="60018"/>
    <cellStyle name="Финансовый 6 7" xfId="30214"/>
    <cellStyle name="Финансовый 6 7 2" xfId="60019"/>
    <cellStyle name="Финансовый 6 8" xfId="30215"/>
    <cellStyle name="Финансовый 6 8 2" xfId="60020"/>
    <cellStyle name="Финансовый 6 9" xfId="30216"/>
    <cellStyle name="Финансовый 6 9 10" xfId="30217"/>
    <cellStyle name="Финансовый 6 9 10 2" xfId="60021"/>
    <cellStyle name="Финансовый 6 9 11" xfId="30218"/>
    <cellStyle name="Финансовый 6 9 11 2" xfId="60022"/>
    <cellStyle name="Финансовый 6 9 12" xfId="30219"/>
    <cellStyle name="Финансовый 6 9 12 2" xfId="60023"/>
    <cellStyle name="Финансовый 6 9 13" xfId="30220"/>
    <cellStyle name="Финансовый 6 9 13 2" xfId="60024"/>
    <cellStyle name="Финансовый 6 9 14" xfId="30221"/>
    <cellStyle name="Финансовый 6 9 14 2" xfId="60025"/>
    <cellStyle name="Финансовый 6 9 15" xfId="30222"/>
    <cellStyle name="Финансовый 6 9 15 2" xfId="60026"/>
    <cellStyle name="Финансовый 6 9 16" xfId="30223"/>
    <cellStyle name="Финансовый 6 9 16 2" xfId="60027"/>
    <cellStyle name="Финансовый 6 9 17" xfId="30224"/>
    <cellStyle name="Финансовый 6 9 17 2" xfId="60028"/>
    <cellStyle name="Финансовый 6 9 18" xfId="30225"/>
    <cellStyle name="Финансовый 6 9 18 2" xfId="60029"/>
    <cellStyle name="Финансовый 6 9 19" xfId="30226"/>
    <cellStyle name="Финансовый 6 9 19 2" xfId="60030"/>
    <cellStyle name="Финансовый 6 9 2" xfId="30227"/>
    <cellStyle name="Финансовый 6 9 2 2" xfId="60031"/>
    <cellStyle name="Финансовый 6 9 20" xfId="30228"/>
    <cellStyle name="Финансовый 6 9 20 2" xfId="60032"/>
    <cellStyle name="Финансовый 6 9 21" xfId="30229"/>
    <cellStyle name="Финансовый 6 9 21 2" xfId="60033"/>
    <cellStyle name="Финансовый 6 9 22" xfId="30230"/>
    <cellStyle name="Финансовый 6 9 22 2" xfId="60034"/>
    <cellStyle name="Финансовый 6 9 23" xfId="30231"/>
    <cellStyle name="Финансовый 6 9 23 2" xfId="60035"/>
    <cellStyle name="Финансовый 6 9 24" xfId="60036"/>
    <cellStyle name="Финансовый 6 9 3" xfId="30232"/>
    <cellStyle name="Финансовый 6 9 3 2" xfId="60037"/>
    <cellStyle name="Финансовый 6 9 4" xfId="30233"/>
    <cellStyle name="Финансовый 6 9 4 2" xfId="60038"/>
    <cellStyle name="Финансовый 6 9 5" xfId="30234"/>
    <cellStyle name="Финансовый 6 9 5 2" xfId="60039"/>
    <cellStyle name="Финансовый 6 9 6" xfId="30235"/>
    <cellStyle name="Финансовый 6 9 6 2" xfId="60040"/>
    <cellStyle name="Финансовый 6 9 7" xfId="30236"/>
    <cellStyle name="Финансовый 6 9 7 2" xfId="60041"/>
    <cellStyle name="Финансовый 6 9 8" xfId="30237"/>
    <cellStyle name="Финансовый 6 9 8 2" xfId="60042"/>
    <cellStyle name="Финансовый 6 9 9" xfId="30238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7" xfId="30239"/>
    <cellStyle name="Финансовый 7 2" xfId="60049"/>
    <cellStyle name="Финансовый 7 2 2" xfId="60050"/>
    <cellStyle name="Финансовый 7 29 9" xfId="30240"/>
    <cellStyle name="Финансовый 7 29 9 10" xfId="30241"/>
    <cellStyle name="Финансовый 7 29 9 10 10" xfId="30242"/>
    <cellStyle name="Финансовый 7 29 9 10 10 2" xfId="60051"/>
    <cellStyle name="Финансовый 7 29 9 10 11" xfId="30243"/>
    <cellStyle name="Финансовый 7 29 9 10 11 2" xfId="60052"/>
    <cellStyle name="Финансовый 7 29 9 10 12" xfId="30244"/>
    <cellStyle name="Финансовый 7 29 9 10 12 2" xfId="60053"/>
    <cellStyle name="Финансовый 7 29 9 10 13" xfId="30245"/>
    <cellStyle name="Финансовый 7 29 9 10 13 2" xfId="60054"/>
    <cellStyle name="Финансовый 7 29 9 10 14" xfId="30246"/>
    <cellStyle name="Финансовый 7 29 9 10 14 2" xfId="60055"/>
    <cellStyle name="Финансовый 7 29 9 10 15" xfId="30247"/>
    <cellStyle name="Финансовый 7 29 9 10 15 2" xfId="60056"/>
    <cellStyle name="Финансовый 7 29 9 10 16" xfId="30248"/>
    <cellStyle name="Финансовый 7 29 9 10 16 2" xfId="60057"/>
    <cellStyle name="Финансовый 7 29 9 10 17" xfId="30249"/>
    <cellStyle name="Финансовый 7 29 9 10 17 2" xfId="60058"/>
    <cellStyle name="Финансовый 7 29 9 10 18" xfId="30250"/>
    <cellStyle name="Финансовый 7 29 9 10 18 2" xfId="60059"/>
    <cellStyle name="Финансовый 7 29 9 10 19" xfId="30251"/>
    <cellStyle name="Финансовый 7 29 9 10 19 2" xfId="60060"/>
    <cellStyle name="Финансовый 7 29 9 10 2" xfId="30252"/>
    <cellStyle name="Финансовый 7 29 9 10 2 2" xfId="60061"/>
    <cellStyle name="Финансовый 7 29 9 10 20" xfId="30253"/>
    <cellStyle name="Финансовый 7 29 9 10 20 2" xfId="60062"/>
    <cellStyle name="Финансовый 7 29 9 10 21" xfId="30254"/>
    <cellStyle name="Финансовый 7 29 9 10 21 2" xfId="60063"/>
    <cellStyle name="Финансовый 7 29 9 10 22" xfId="30255"/>
    <cellStyle name="Финансовый 7 29 9 10 22 2" xfId="60064"/>
    <cellStyle name="Финансовый 7 29 9 10 23" xfId="30256"/>
    <cellStyle name="Финансовый 7 29 9 10 23 2" xfId="60065"/>
    <cellStyle name="Финансовый 7 29 9 10 24" xfId="60066"/>
    <cellStyle name="Финансовый 7 29 9 10 3" xfId="30257"/>
    <cellStyle name="Финансовый 7 29 9 10 3 2" xfId="60067"/>
    <cellStyle name="Финансовый 7 29 9 10 4" xfId="30258"/>
    <cellStyle name="Финансовый 7 29 9 10 4 2" xfId="60068"/>
    <cellStyle name="Финансовый 7 29 9 10 5" xfId="30259"/>
    <cellStyle name="Финансовый 7 29 9 10 5 2" xfId="60069"/>
    <cellStyle name="Финансовый 7 29 9 10 6" xfId="30260"/>
    <cellStyle name="Финансовый 7 29 9 10 6 2" xfId="60070"/>
    <cellStyle name="Финансовый 7 29 9 10 7" xfId="30261"/>
    <cellStyle name="Финансовый 7 29 9 10 7 2" xfId="60071"/>
    <cellStyle name="Финансовый 7 29 9 10 8" xfId="30262"/>
    <cellStyle name="Финансовый 7 29 9 10 8 2" xfId="60072"/>
    <cellStyle name="Финансовый 7 29 9 10 9" xfId="30263"/>
    <cellStyle name="Финансовый 7 29 9 10 9 2" xfId="60073"/>
    <cellStyle name="Финансовый 7 29 9 11" xfId="30264"/>
    <cellStyle name="Финансовый 7 29 9 11 10" xfId="30265"/>
    <cellStyle name="Финансовый 7 29 9 11 10 2" xfId="60074"/>
    <cellStyle name="Финансовый 7 29 9 11 11" xfId="30266"/>
    <cellStyle name="Финансовый 7 29 9 11 11 2" xfId="60075"/>
    <cellStyle name="Финансовый 7 29 9 11 12" xfId="30267"/>
    <cellStyle name="Финансовый 7 29 9 11 12 2" xfId="60076"/>
    <cellStyle name="Финансовый 7 29 9 11 13" xfId="30268"/>
    <cellStyle name="Финансовый 7 29 9 11 13 2" xfId="60077"/>
    <cellStyle name="Финансовый 7 29 9 11 14" xfId="30269"/>
    <cellStyle name="Финансовый 7 29 9 11 14 2" xfId="60078"/>
    <cellStyle name="Финансовый 7 29 9 11 15" xfId="30270"/>
    <cellStyle name="Финансовый 7 29 9 11 15 2" xfId="60079"/>
    <cellStyle name="Финансовый 7 29 9 11 16" xfId="30271"/>
    <cellStyle name="Финансовый 7 29 9 11 16 2" xfId="60080"/>
    <cellStyle name="Финансовый 7 29 9 11 17" xfId="30272"/>
    <cellStyle name="Финансовый 7 29 9 11 17 2" xfId="60081"/>
    <cellStyle name="Финансовый 7 29 9 11 18" xfId="30273"/>
    <cellStyle name="Финансовый 7 29 9 11 18 2" xfId="60082"/>
    <cellStyle name="Финансовый 7 29 9 11 19" xfId="60083"/>
    <cellStyle name="Финансовый 7 29 9 11 2" xfId="30274"/>
    <cellStyle name="Финансовый 7 29 9 11 2 2" xfId="60084"/>
    <cellStyle name="Финансовый 7 29 9 11 3" xfId="30275"/>
    <cellStyle name="Финансовый 7 29 9 11 3 2" xfId="60085"/>
    <cellStyle name="Финансовый 7 29 9 11 4" xfId="30276"/>
    <cellStyle name="Финансовый 7 29 9 11 4 2" xfId="60086"/>
    <cellStyle name="Финансовый 7 29 9 11 5" xfId="30277"/>
    <cellStyle name="Финансовый 7 29 9 11 5 2" xfId="60087"/>
    <cellStyle name="Финансовый 7 29 9 11 6" xfId="30278"/>
    <cellStyle name="Финансовый 7 29 9 11 6 2" xfId="60088"/>
    <cellStyle name="Финансовый 7 29 9 11 7" xfId="30279"/>
    <cellStyle name="Финансовый 7 29 9 11 7 2" xfId="60089"/>
    <cellStyle name="Финансовый 7 29 9 11 8" xfId="30280"/>
    <cellStyle name="Финансовый 7 29 9 11 8 2" xfId="60090"/>
    <cellStyle name="Финансовый 7 29 9 11 9" xfId="30281"/>
    <cellStyle name="Финансовый 7 29 9 11 9 2" xfId="60091"/>
    <cellStyle name="Финансовый 7 29 9 12" xfId="30282"/>
    <cellStyle name="Финансовый 7 29 9 12 10" xfId="30283"/>
    <cellStyle name="Финансовый 7 29 9 12 10 2" xfId="60092"/>
    <cellStyle name="Финансовый 7 29 9 12 11" xfId="30284"/>
    <cellStyle name="Финансовый 7 29 9 12 11 2" xfId="60093"/>
    <cellStyle name="Финансовый 7 29 9 12 12" xfId="30285"/>
    <cellStyle name="Финансовый 7 29 9 12 12 2" xfId="60094"/>
    <cellStyle name="Финансовый 7 29 9 12 13" xfId="30286"/>
    <cellStyle name="Финансовый 7 29 9 12 13 2" xfId="60095"/>
    <cellStyle name="Финансовый 7 29 9 12 14" xfId="30287"/>
    <cellStyle name="Финансовый 7 29 9 12 14 2" xfId="60096"/>
    <cellStyle name="Финансовый 7 29 9 12 15" xfId="30288"/>
    <cellStyle name="Финансовый 7 29 9 12 15 2" xfId="60097"/>
    <cellStyle name="Финансовый 7 29 9 12 16" xfId="30289"/>
    <cellStyle name="Финансовый 7 29 9 12 16 2" xfId="60098"/>
    <cellStyle name="Финансовый 7 29 9 12 17" xfId="30290"/>
    <cellStyle name="Финансовый 7 29 9 12 17 2" xfId="60099"/>
    <cellStyle name="Финансовый 7 29 9 12 18" xfId="30291"/>
    <cellStyle name="Финансовый 7 29 9 12 18 2" xfId="60100"/>
    <cellStyle name="Финансовый 7 29 9 12 19" xfId="60101"/>
    <cellStyle name="Финансовый 7 29 9 12 2" xfId="30292"/>
    <cellStyle name="Финансовый 7 29 9 12 2 2" xfId="60102"/>
    <cellStyle name="Финансовый 7 29 9 12 3" xfId="30293"/>
    <cellStyle name="Финансовый 7 29 9 12 3 2" xfId="60103"/>
    <cellStyle name="Финансовый 7 29 9 12 4" xfId="30294"/>
    <cellStyle name="Финансовый 7 29 9 12 4 2" xfId="60104"/>
    <cellStyle name="Финансовый 7 29 9 12 5" xfId="30295"/>
    <cellStyle name="Финансовый 7 29 9 12 5 2" xfId="60105"/>
    <cellStyle name="Финансовый 7 29 9 12 6" xfId="30296"/>
    <cellStyle name="Финансовый 7 29 9 12 6 2" xfId="60106"/>
    <cellStyle name="Финансовый 7 29 9 12 7" xfId="30297"/>
    <cellStyle name="Финансовый 7 29 9 12 7 2" xfId="60107"/>
    <cellStyle name="Финансовый 7 29 9 12 8" xfId="30298"/>
    <cellStyle name="Финансовый 7 29 9 12 8 2" xfId="60108"/>
    <cellStyle name="Финансовый 7 29 9 12 9" xfId="30299"/>
    <cellStyle name="Финансовый 7 29 9 12 9 2" xfId="60109"/>
    <cellStyle name="Финансовый 7 29 9 13" xfId="30300"/>
    <cellStyle name="Финансовый 7 29 9 13 10" xfId="30301"/>
    <cellStyle name="Финансовый 7 29 9 13 10 2" xfId="60110"/>
    <cellStyle name="Финансовый 7 29 9 13 11" xfId="30302"/>
    <cellStyle name="Финансовый 7 29 9 13 11 2" xfId="60111"/>
    <cellStyle name="Финансовый 7 29 9 13 12" xfId="30303"/>
    <cellStyle name="Финансовый 7 29 9 13 12 2" xfId="60112"/>
    <cellStyle name="Финансовый 7 29 9 13 13" xfId="30304"/>
    <cellStyle name="Финансовый 7 29 9 13 13 2" xfId="60113"/>
    <cellStyle name="Финансовый 7 29 9 13 14" xfId="30305"/>
    <cellStyle name="Финансовый 7 29 9 13 14 2" xfId="60114"/>
    <cellStyle name="Финансовый 7 29 9 13 15" xfId="30306"/>
    <cellStyle name="Финансовый 7 29 9 13 15 2" xfId="60115"/>
    <cellStyle name="Финансовый 7 29 9 13 16" xfId="30307"/>
    <cellStyle name="Финансовый 7 29 9 13 16 2" xfId="60116"/>
    <cellStyle name="Финансовый 7 29 9 13 17" xfId="30308"/>
    <cellStyle name="Финансовый 7 29 9 13 17 2" xfId="60117"/>
    <cellStyle name="Финансовый 7 29 9 13 18" xfId="30309"/>
    <cellStyle name="Финансовый 7 29 9 13 18 2" xfId="60118"/>
    <cellStyle name="Финансовый 7 29 9 13 19" xfId="60119"/>
    <cellStyle name="Финансовый 7 29 9 13 2" xfId="30310"/>
    <cellStyle name="Финансовый 7 29 9 13 2 2" xfId="60120"/>
    <cellStyle name="Финансовый 7 29 9 13 3" xfId="30311"/>
    <cellStyle name="Финансовый 7 29 9 13 3 2" xfId="60121"/>
    <cellStyle name="Финансовый 7 29 9 13 4" xfId="30312"/>
    <cellStyle name="Финансовый 7 29 9 13 4 2" xfId="60122"/>
    <cellStyle name="Финансовый 7 29 9 13 5" xfId="30313"/>
    <cellStyle name="Финансовый 7 29 9 13 5 2" xfId="60123"/>
    <cellStyle name="Финансовый 7 29 9 13 6" xfId="30314"/>
    <cellStyle name="Финансовый 7 29 9 13 6 2" xfId="60124"/>
    <cellStyle name="Финансовый 7 29 9 13 7" xfId="30315"/>
    <cellStyle name="Финансовый 7 29 9 13 7 2" xfId="60125"/>
    <cellStyle name="Финансовый 7 29 9 13 8" xfId="30316"/>
    <cellStyle name="Финансовый 7 29 9 13 8 2" xfId="60126"/>
    <cellStyle name="Финансовый 7 29 9 13 9" xfId="30317"/>
    <cellStyle name="Финансовый 7 29 9 13 9 2" xfId="60127"/>
    <cellStyle name="Финансовый 7 29 9 14" xfId="30318"/>
    <cellStyle name="Финансовый 7 29 9 14 2" xfId="60128"/>
    <cellStyle name="Финансовый 7 29 9 15" xfId="30319"/>
    <cellStyle name="Финансовый 7 29 9 15 2" xfId="60129"/>
    <cellStyle name="Финансовый 7 29 9 16" xfId="30320"/>
    <cellStyle name="Финансовый 7 29 9 16 2" xfId="60130"/>
    <cellStyle name="Финансовый 7 29 9 17" xfId="30321"/>
    <cellStyle name="Финансовый 7 29 9 17 2" xfId="60131"/>
    <cellStyle name="Финансовый 7 29 9 18" xfId="30322"/>
    <cellStyle name="Финансовый 7 29 9 18 2" xfId="60132"/>
    <cellStyle name="Финансовый 7 29 9 19" xfId="30323"/>
    <cellStyle name="Финансовый 7 29 9 19 2" xfId="60133"/>
    <cellStyle name="Финансовый 7 29 9 2" xfId="30324"/>
    <cellStyle name="Финансовый 7 29 9 2 2" xfId="30325"/>
    <cellStyle name="Финансовый 7 29 9 2 2 2" xfId="60134"/>
    <cellStyle name="Финансовый 7 29 9 2 3" xfId="60135"/>
    <cellStyle name="Финансовый 7 29 9 20" xfId="30326"/>
    <cellStyle name="Финансовый 7 29 9 20 2" xfId="60136"/>
    <cellStyle name="Финансовый 7 29 9 21" xfId="30327"/>
    <cellStyle name="Финансовый 7 29 9 21 2" xfId="60137"/>
    <cellStyle name="Финансовый 7 29 9 22" xfId="30328"/>
    <cellStyle name="Финансовый 7 29 9 22 2" xfId="60138"/>
    <cellStyle name="Финансовый 7 29 9 23" xfId="30329"/>
    <cellStyle name="Финансовый 7 29 9 23 2" xfId="60139"/>
    <cellStyle name="Финансовый 7 29 9 24" xfId="30330"/>
    <cellStyle name="Финансовый 7 29 9 24 2" xfId="60140"/>
    <cellStyle name="Финансовый 7 29 9 25" xfId="30331"/>
    <cellStyle name="Финансовый 7 29 9 25 2" xfId="60141"/>
    <cellStyle name="Финансовый 7 29 9 26" xfId="30332"/>
    <cellStyle name="Финансовый 7 29 9 26 2" xfId="60142"/>
    <cellStyle name="Финансовый 7 29 9 27" xfId="30333"/>
    <cellStyle name="Финансовый 7 29 9 27 2" xfId="60143"/>
    <cellStyle name="Финансовый 7 29 9 28" xfId="30334"/>
    <cellStyle name="Финансовый 7 29 9 28 2" xfId="60144"/>
    <cellStyle name="Финансовый 7 29 9 29" xfId="30335"/>
    <cellStyle name="Финансовый 7 29 9 29 2" xfId="60145"/>
    <cellStyle name="Финансовый 7 29 9 3" xfId="30336"/>
    <cellStyle name="Финансовый 7 29 9 3 2" xfId="60146"/>
    <cellStyle name="Финансовый 7 29 9 30" xfId="30337"/>
    <cellStyle name="Финансовый 7 29 9 30 2" xfId="60147"/>
    <cellStyle name="Финансовый 7 29 9 31" xfId="30338"/>
    <cellStyle name="Финансовый 7 29 9 31 2" xfId="60148"/>
    <cellStyle name="Финансовый 7 29 9 32" xfId="30339"/>
    <cellStyle name="Финансовый 7 29 9 32 2" xfId="60149"/>
    <cellStyle name="Финансовый 7 29 9 33" xfId="60150"/>
    <cellStyle name="Финансовый 7 29 9 4" xfId="30340"/>
    <cellStyle name="Финансовый 7 29 9 4 2" xfId="60151"/>
    <cellStyle name="Финансовый 7 29 9 5" xfId="30341"/>
    <cellStyle name="Финансовый 7 29 9 5 2" xfId="60152"/>
    <cellStyle name="Финансовый 7 29 9 6" xfId="30342"/>
    <cellStyle name="Финансовый 7 29 9 6 2" xfId="60153"/>
    <cellStyle name="Финансовый 7 29 9 7" xfId="30343"/>
    <cellStyle name="Финансовый 7 29 9 7 2" xfId="60154"/>
    <cellStyle name="Финансовый 7 29 9 8" xfId="30344"/>
    <cellStyle name="Финансовый 7 29 9 8 2" xfId="60155"/>
    <cellStyle name="Финансовый 7 29 9 9" xfId="30345"/>
    <cellStyle name="Финансовый 7 29 9 9 10" xfId="30346"/>
    <cellStyle name="Финансовый 7 29 9 9 10 2" xfId="60156"/>
    <cellStyle name="Финансовый 7 29 9 9 11" xfId="30347"/>
    <cellStyle name="Финансовый 7 29 9 9 11 2" xfId="60157"/>
    <cellStyle name="Финансовый 7 29 9 9 12" xfId="30348"/>
    <cellStyle name="Финансовый 7 29 9 9 12 2" xfId="60158"/>
    <cellStyle name="Финансовый 7 29 9 9 13" xfId="30349"/>
    <cellStyle name="Финансовый 7 29 9 9 13 2" xfId="60159"/>
    <cellStyle name="Финансовый 7 29 9 9 14" xfId="30350"/>
    <cellStyle name="Финансовый 7 29 9 9 14 2" xfId="60160"/>
    <cellStyle name="Финансовый 7 29 9 9 15" xfId="30351"/>
    <cellStyle name="Финансовый 7 29 9 9 15 2" xfId="60161"/>
    <cellStyle name="Финансовый 7 29 9 9 16" xfId="30352"/>
    <cellStyle name="Финансовый 7 29 9 9 16 2" xfId="60162"/>
    <cellStyle name="Финансовый 7 29 9 9 17" xfId="30353"/>
    <cellStyle name="Финансовый 7 29 9 9 17 2" xfId="60163"/>
    <cellStyle name="Финансовый 7 29 9 9 18" xfId="30354"/>
    <cellStyle name="Финансовый 7 29 9 9 18 2" xfId="60164"/>
    <cellStyle name="Финансовый 7 29 9 9 19" xfId="30355"/>
    <cellStyle name="Финансовый 7 29 9 9 19 2" xfId="60165"/>
    <cellStyle name="Финансовый 7 29 9 9 2" xfId="30356"/>
    <cellStyle name="Финансовый 7 29 9 9 2 2" xfId="60166"/>
    <cellStyle name="Финансовый 7 29 9 9 20" xfId="30357"/>
    <cellStyle name="Финансовый 7 29 9 9 20 2" xfId="60167"/>
    <cellStyle name="Финансовый 7 29 9 9 21" xfId="30358"/>
    <cellStyle name="Финансовый 7 29 9 9 21 2" xfId="60168"/>
    <cellStyle name="Финансовый 7 29 9 9 22" xfId="30359"/>
    <cellStyle name="Финансовый 7 29 9 9 22 2" xfId="60169"/>
    <cellStyle name="Финансовый 7 29 9 9 23" xfId="30360"/>
    <cellStyle name="Финансовый 7 29 9 9 23 2" xfId="60170"/>
    <cellStyle name="Финансовый 7 29 9 9 24" xfId="60171"/>
    <cellStyle name="Финансовый 7 29 9 9 3" xfId="30361"/>
    <cellStyle name="Финансовый 7 29 9 9 3 2" xfId="60172"/>
    <cellStyle name="Финансовый 7 29 9 9 4" xfId="30362"/>
    <cellStyle name="Финансовый 7 29 9 9 4 2" xfId="60173"/>
    <cellStyle name="Финансовый 7 29 9 9 5" xfId="30363"/>
    <cellStyle name="Финансовый 7 29 9 9 5 2" xfId="60174"/>
    <cellStyle name="Финансовый 7 29 9 9 6" xfId="30364"/>
    <cellStyle name="Финансовый 7 29 9 9 6 2" xfId="60175"/>
    <cellStyle name="Финансовый 7 29 9 9 7" xfId="30365"/>
    <cellStyle name="Финансовый 7 29 9 9 7 2" xfId="60176"/>
    <cellStyle name="Финансовый 7 29 9 9 8" xfId="30366"/>
    <cellStyle name="Финансовый 7 29 9 9 8 2" xfId="60177"/>
    <cellStyle name="Финансовый 7 29 9 9 9" xfId="30367"/>
    <cellStyle name="Финансовый 7 29 9 9 9 2" xfId="60178"/>
    <cellStyle name="Финансовый 7 3" xfId="60179"/>
    <cellStyle name="Финансовый 8" xfId="30368"/>
    <cellStyle name="Финансовый 8 2" xfId="60180"/>
    <cellStyle name="Финансовый 9" xfId="30369"/>
    <cellStyle name="Финансовый 9 2" xfId="60181"/>
    <cellStyle name="Финансовый 9 29 9" xfId="30370"/>
    <cellStyle name="Финансовый 9 29 9 10" xfId="30371"/>
    <cellStyle name="Финансовый 9 29 9 10 10" xfId="30372"/>
    <cellStyle name="Финансовый 9 29 9 10 10 2" xfId="60182"/>
    <cellStyle name="Финансовый 9 29 9 10 11" xfId="30373"/>
    <cellStyle name="Финансовый 9 29 9 10 11 2" xfId="60183"/>
    <cellStyle name="Финансовый 9 29 9 10 12" xfId="30374"/>
    <cellStyle name="Финансовый 9 29 9 10 12 2" xfId="60184"/>
    <cellStyle name="Финансовый 9 29 9 10 13" xfId="30375"/>
    <cellStyle name="Финансовый 9 29 9 10 13 2" xfId="60185"/>
    <cellStyle name="Финансовый 9 29 9 10 14" xfId="30376"/>
    <cellStyle name="Финансовый 9 29 9 10 14 2" xfId="60186"/>
    <cellStyle name="Финансовый 9 29 9 10 15" xfId="30377"/>
    <cellStyle name="Финансовый 9 29 9 10 15 2" xfId="60187"/>
    <cellStyle name="Финансовый 9 29 9 10 16" xfId="30378"/>
    <cellStyle name="Финансовый 9 29 9 10 16 2" xfId="60188"/>
    <cellStyle name="Финансовый 9 29 9 10 17" xfId="30379"/>
    <cellStyle name="Финансовый 9 29 9 10 17 2" xfId="60189"/>
    <cellStyle name="Финансовый 9 29 9 10 18" xfId="30380"/>
    <cellStyle name="Финансовый 9 29 9 10 18 2" xfId="60190"/>
    <cellStyle name="Финансовый 9 29 9 10 19" xfId="30381"/>
    <cellStyle name="Финансовый 9 29 9 10 19 2" xfId="60191"/>
    <cellStyle name="Финансовый 9 29 9 10 2" xfId="30382"/>
    <cellStyle name="Финансовый 9 29 9 10 2 2" xfId="60192"/>
    <cellStyle name="Финансовый 9 29 9 10 20" xfId="30383"/>
    <cellStyle name="Финансовый 9 29 9 10 20 2" xfId="60193"/>
    <cellStyle name="Финансовый 9 29 9 10 21" xfId="30384"/>
    <cellStyle name="Финансовый 9 29 9 10 21 2" xfId="60194"/>
    <cellStyle name="Финансовый 9 29 9 10 22" xfId="30385"/>
    <cellStyle name="Финансовый 9 29 9 10 22 2" xfId="60195"/>
    <cellStyle name="Финансовый 9 29 9 10 23" xfId="30386"/>
    <cellStyle name="Финансовый 9 29 9 10 23 2" xfId="60196"/>
    <cellStyle name="Финансовый 9 29 9 10 24" xfId="60197"/>
    <cellStyle name="Финансовый 9 29 9 10 3" xfId="30387"/>
    <cellStyle name="Финансовый 9 29 9 10 3 2" xfId="60198"/>
    <cellStyle name="Финансовый 9 29 9 10 4" xfId="30388"/>
    <cellStyle name="Финансовый 9 29 9 10 4 2" xfId="60199"/>
    <cellStyle name="Финансовый 9 29 9 10 5" xfId="30389"/>
    <cellStyle name="Финансовый 9 29 9 10 5 2" xfId="60200"/>
    <cellStyle name="Финансовый 9 29 9 10 6" xfId="30390"/>
    <cellStyle name="Финансовый 9 29 9 10 6 2" xfId="60201"/>
    <cellStyle name="Финансовый 9 29 9 10 7" xfId="30391"/>
    <cellStyle name="Финансовый 9 29 9 10 7 2" xfId="60202"/>
    <cellStyle name="Финансовый 9 29 9 10 8" xfId="30392"/>
    <cellStyle name="Финансовый 9 29 9 10 8 2" xfId="60203"/>
    <cellStyle name="Финансовый 9 29 9 10 9" xfId="30393"/>
    <cellStyle name="Финансовый 9 29 9 10 9 2" xfId="60204"/>
    <cellStyle name="Финансовый 9 29 9 11" xfId="30394"/>
    <cellStyle name="Финансовый 9 29 9 11 10" xfId="30395"/>
    <cellStyle name="Финансовый 9 29 9 11 10 2" xfId="60205"/>
    <cellStyle name="Финансовый 9 29 9 11 11" xfId="30396"/>
    <cellStyle name="Финансовый 9 29 9 11 11 2" xfId="60206"/>
    <cellStyle name="Финансовый 9 29 9 11 12" xfId="30397"/>
    <cellStyle name="Финансовый 9 29 9 11 12 2" xfId="60207"/>
    <cellStyle name="Финансовый 9 29 9 11 13" xfId="30398"/>
    <cellStyle name="Финансовый 9 29 9 11 13 2" xfId="60208"/>
    <cellStyle name="Финансовый 9 29 9 11 14" xfId="30399"/>
    <cellStyle name="Финансовый 9 29 9 11 14 2" xfId="60209"/>
    <cellStyle name="Финансовый 9 29 9 11 15" xfId="30400"/>
    <cellStyle name="Финансовый 9 29 9 11 15 2" xfId="60210"/>
    <cellStyle name="Финансовый 9 29 9 11 16" xfId="30401"/>
    <cellStyle name="Финансовый 9 29 9 11 16 2" xfId="60211"/>
    <cellStyle name="Финансовый 9 29 9 11 17" xfId="30402"/>
    <cellStyle name="Финансовый 9 29 9 11 17 2" xfId="60212"/>
    <cellStyle name="Финансовый 9 29 9 11 18" xfId="30403"/>
    <cellStyle name="Финансовый 9 29 9 11 18 2" xfId="60213"/>
    <cellStyle name="Финансовый 9 29 9 11 19" xfId="60214"/>
    <cellStyle name="Финансовый 9 29 9 11 2" xfId="30404"/>
    <cellStyle name="Финансовый 9 29 9 11 2 2" xfId="60215"/>
    <cellStyle name="Финансовый 9 29 9 11 3" xfId="30405"/>
    <cellStyle name="Финансовый 9 29 9 11 3 2" xfId="60216"/>
    <cellStyle name="Финансовый 9 29 9 11 4" xfId="30406"/>
    <cellStyle name="Финансовый 9 29 9 11 4 2" xfId="60217"/>
    <cellStyle name="Финансовый 9 29 9 11 5" xfId="30407"/>
    <cellStyle name="Финансовый 9 29 9 11 5 2" xfId="60218"/>
    <cellStyle name="Финансовый 9 29 9 11 6" xfId="30408"/>
    <cellStyle name="Финансовый 9 29 9 11 6 2" xfId="60219"/>
    <cellStyle name="Финансовый 9 29 9 11 7" xfId="30409"/>
    <cellStyle name="Финансовый 9 29 9 11 7 2" xfId="60220"/>
    <cellStyle name="Финансовый 9 29 9 11 8" xfId="30410"/>
    <cellStyle name="Финансовый 9 29 9 11 8 2" xfId="60221"/>
    <cellStyle name="Финансовый 9 29 9 11 9" xfId="30411"/>
    <cellStyle name="Финансовый 9 29 9 11 9 2" xfId="60222"/>
    <cellStyle name="Финансовый 9 29 9 12" xfId="30412"/>
    <cellStyle name="Финансовый 9 29 9 12 10" xfId="30413"/>
    <cellStyle name="Финансовый 9 29 9 12 10 2" xfId="60223"/>
    <cellStyle name="Финансовый 9 29 9 12 11" xfId="30414"/>
    <cellStyle name="Финансовый 9 29 9 12 11 2" xfId="60224"/>
    <cellStyle name="Финансовый 9 29 9 12 12" xfId="30415"/>
    <cellStyle name="Финансовый 9 29 9 12 12 2" xfId="60225"/>
    <cellStyle name="Финансовый 9 29 9 12 13" xfId="30416"/>
    <cellStyle name="Финансовый 9 29 9 12 13 2" xfId="60226"/>
    <cellStyle name="Финансовый 9 29 9 12 14" xfId="30417"/>
    <cellStyle name="Финансовый 9 29 9 12 14 2" xfId="60227"/>
    <cellStyle name="Финансовый 9 29 9 12 15" xfId="30418"/>
    <cellStyle name="Финансовый 9 29 9 12 15 2" xfId="60228"/>
    <cellStyle name="Финансовый 9 29 9 12 16" xfId="30419"/>
    <cellStyle name="Финансовый 9 29 9 12 16 2" xfId="60229"/>
    <cellStyle name="Финансовый 9 29 9 12 17" xfId="30420"/>
    <cellStyle name="Финансовый 9 29 9 12 17 2" xfId="60230"/>
    <cellStyle name="Финансовый 9 29 9 12 18" xfId="30421"/>
    <cellStyle name="Финансовый 9 29 9 12 18 2" xfId="60231"/>
    <cellStyle name="Финансовый 9 29 9 12 19" xfId="60232"/>
    <cellStyle name="Финансовый 9 29 9 12 2" xfId="30422"/>
    <cellStyle name="Финансовый 9 29 9 12 2 2" xfId="60233"/>
    <cellStyle name="Финансовый 9 29 9 12 3" xfId="30423"/>
    <cellStyle name="Финансовый 9 29 9 12 3 2" xfId="60234"/>
    <cellStyle name="Финансовый 9 29 9 12 4" xfId="30424"/>
    <cellStyle name="Финансовый 9 29 9 12 4 2" xfId="60235"/>
    <cellStyle name="Финансовый 9 29 9 12 5" xfId="30425"/>
    <cellStyle name="Финансовый 9 29 9 12 5 2" xfId="60236"/>
    <cellStyle name="Финансовый 9 29 9 12 6" xfId="30426"/>
    <cellStyle name="Финансовый 9 29 9 12 6 2" xfId="60237"/>
    <cellStyle name="Финансовый 9 29 9 12 7" xfId="30427"/>
    <cellStyle name="Финансовый 9 29 9 12 7 2" xfId="60238"/>
    <cellStyle name="Финансовый 9 29 9 12 8" xfId="30428"/>
    <cellStyle name="Финансовый 9 29 9 12 8 2" xfId="60239"/>
    <cellStyle name="Финансовый 9 29 9 12 9" xfId="30429"/>
    <cellStyle name="Финансовый 9 29 9 12 9 2" xfId="60240"/>
    <cellStyle name="Финансовый 9 29 9 13" xfId="30430"/>
    <cellStyle name="Финансовый 9 29 9 13 10" xfId="30431"/>
    <cellStyle name="Финансовый 9 29 9 13 10 2" xfId="60241"/>
    <cellStyle name="Финансовый 9 29 9 13 11" xfId="30432"/>
    <cellStyle name="Финансовый 9 29 9 13 11 2" xfId="60242"/>
    <cellStyle name="Финансовый 9 29 9 13 12" xfId="30433"/>
    <cellStyle name="Финансовый 9 29 9 13 12 2" xfId="60243"/>
    <cellStyle name="Финансовый 9 29 9 13 13" xfId="30434"/>
    <cellStyle name="Финансовый 9 29 9 13 13 2" xfId="60244"/>
    <cellStyle name="Финансовый 9 29 9 13 14" xfId="30435"/>
    <cellStyle name="Финансовый 9 29 9 13 14 2" xfId="60245"/>
    <cellStyle name="Финансовый 9 29 9 13 15" xfId="30436"/>
    <cellStyle name="Финансовый 9 29 9 13 15 2" xfId="60246"/>
    <cellStyle name="Финансовый 9 29 9 13 16" xfId="30437"/>
    <cellStyle name="Финансовый 9 29 9 13 16 2" xfId="60247"/>
    <cellStyle name="Финансовый 9 29 9 13 17" xfId="30438"/>
    <cellStyle name="Финансовый 9 29 9 13 17 2" xfId="60248"/>
    <cellStyle name="Финансовый 9 29 9 13 18" xfId="30439"/>
    <cellStyle name="Финансовый 9 29 9 13 18 2" xfId="60249"/>
    <cellStyle name="Финансовый 9 29 9 13 19" xfId="60250"/>
    <cellStyle name="Финансовый 9 29 9 13 2" xfId="30440"/>
    <cellStyle name="Финансовый 9 29 9 13 2 2" xfId="60251"/>
    <cellStyle name="Финансовый 9 29 9 13 3" xfId="30441"/>
    <cellStyle name="Финансовый 9 29 9 13 3 2" xfId="60252"/>
    <cellStyle name="Финансовый 9 29 9 13 4" xfId="30442"/>
    <cellStyle name="Финансовый 9 29 9 13 4 2" xfId="60253"/>
    <cellStyle name="Финансовый 9 29 9 13 5" xfId="30443"/>
    <cellStyle name="Финансовый 9 29 9 13 5 2" xfId="60254"/>
    <cellStyle name="Финансовый 9 29 9 13 6" xfId="30444"/>
    <cellStyle name="Финансовый 9 29 9 13 6 2" xfId="60255"/>
    <cellStyle name="Финансовый 9 29 9 13 7" xfId="30445"/>
    <cellStyle name="Финансовый 9 29 9 13 7 2" xfId="60256"/>
    <cellStyle name="Финансовый 9 29 9 13 8" xfId="30446"/>
    <cellStyle name="Финансовый 9 29 9 13 8 2" xfId="60257"/>
    <cellStyle name="Финансовый 9 29 9 13 9" xfId="30447"/>
    <cellStyle name="Финансовый 9 29 9 13 9 2" xfId="60258"/>
    <cellStyle name="Финансовый 9 29 9 14" xfId="30448"/>
    <cellStyle name="Финансовый 9 29 9 14 2" xfId="60259"/>
    <cellStyle name="Финансовый 9 29 9 15" xfId="30449"/>
    <cellStyle name="Финансовый 9 29 9 15 2" xfId="60260"/>
    <cellStyle name="Финансовый 9 29 9 16" xfId="30450"/>
    <cellStyle name="Финансовый 9 29 9 16 2" xfId="60261"/>
    <cellStyle name="Финансовый 9 29 9 17" xfId="30451"/>
    <cellStyle name="Финансовый 9 29 9 17 2" xfId="60262"/>
    <cellStyle name="Финансовый 9 29 9 18" xfId="30452"/>
    <cellStyle name="Финансовый 9 29 9 18 2" xfId="60263"/>
    <cellStyle name="Финансовый 9 29 9 19" xfId="30453"/>
    <cellStyle name="Финансовый 9 29 9 19 2" xfId="60264"/>
    <cellStyle name="Финансовый 9 29 9 2" xfId="30454"/>
    <cellStyle name="Финансовый 9 29 9 2 2" xfId="30455"/>
    <cellStyle name="Финансовый 9 29 9 2 2 2" xfId="60265"/>
    <cellStyle name="Финансовый 9 29 9 2 3" xfId="60266"/>
    <cellStyle name="Финансовый 9 29 9 20" xfId="30456"/>
    <cellStyle name="Финансовый 9 29 9 20 2" xfId="60267"/>
    <cellStyle name="Финансовый 9 29 9 21" xfId="30457"/>
    <cellStyle name="Финансовый 9 29 9 21 2" xfId="60268"/>
    <cellStyle name="Финансовый 9 29 9 22" xfId="30458"/>
    <cellStyle name="Финансовый 9 29 9 22 2" xfId="60269"/>
    <cellStyle name="Финансовый 9 29 9 23" xfId="30459"/>
    <cellStyle name="Финансовый 9 29 9 23 2" xfId="60270"/>
    <cellStyle name="Финансовый 9 29 9 24" xfId="30460"/>
    <cellStyle name="Финансовый 9 29 9 24 2" xfId="60271"/>
    <cellStyle name="Финансовый 9 29 9 25" xfId="30461"/>
    <cellStyle name="Финансовый 9 29 9 25 2" xfId="60272"/>
    <cellStyle name="Финансовый 9 29 9 26" xfId="30462"/>
    <cellStyle name="Финансовый 9 29 9 26 2" xfId="60273"/>
    <cellStyle name="Финансовый 9 29 9 27" xfId="30463"/>
    <cellStyle name="Финансовый 9 29 9 27 2" xfId="60274"/>
    <cellStyle name="Финансовый 9 29 9 28" xfId="30464"/>
    <cellStyle name="Финансовый 9 29 9 28 2" xfId="60275"/>
    <cellStyle name="Финансовый 9 29 9 29" xfId="30465"/>
    <cellStyle name="Финансовый 9 29 9 29 2" xfId="60276"/>
    <cellStyle name="Финансовый 9 29 9 3" xfId="30466"/>
    <cellStyle name="Финансовый 9 29 9 3 2" xfId="60277"/>
    <cellStyle name="Финансовый 9 29 9 30" xfId="30467"/>
    <cellStyle name="Финансовый 9 29 9 30 2" xfId="60278"/>
    <cellStyle name="Финансовый 9 29 9 31" xfId="30468"/>
    <cellStyle name="Финансовый 9 29 9 31 2" xfId="60279"/>
    <cellStyle name="Финансовый 9 29 9 32" xfId="30469"/>
    <cellStyle name="Финансовый 9 29 9 32 2" xfId="60280"/>
    <cellStyle name="Финансовый 9 29 9 33" xfId="60281"/>
    <cellStyle name="Финансовый 9 29 9 4" xfId="30470"/>
    <cellStyle name="Финансовый 9 29 9 4 2" xfId="60282"/>
    <cellStyle name="Финансовый 9 29 9 5" xfId="30471"/>
    <cellStyle name="Финансовый 9 29 9 5 2" xfId="60283"/>
    <cellStyle name="Финансовый 9 29 9 6" xfId="30472"/>
    <cellStyle name="Финансовый 9 29 9 6 2" xfId="60284"/>
    <cellStyle name="Финансовый 9 29 9 7" xfId="30473"/>
    <cellStyle name="Финансовый 9 29 9 7 2" xfId="60285"/>
    <cellStyle name="Финансовый 9 29 9 8" xfId="30474"/>
    <cellStyle name="Финансовый 9 29 9 8 2" xfId="60286"/>
    <cellStyle name="Финансовый 9 29 9 9" xfId="30475"/>
    <cellStyle name="Финансовый 9 29 9 9 10" xfId="30476"/>
    <cellStyle name="Финансовый 9 29 9 9 10 2" xfId="60287"/>
    <cellStyle name="Финансовый 9 29 9 9 11" xfId="30477"/>
    <cellStyle name="Финансовый 9 29 9 9 11 2" xfId="60288"/>
    <cellStyle name="Финансовый 9 29 9 9 12" xfId="30478"/>
    <cellStyle name="Финансовый 9 29 9 9 12 2" xfId="60289"/>
    <cellStyle name="Финансовый 9 29 9 9 13" xfId="30479"/>
    <cellStyle name="Финансовый 9 29 9 9 13 2" xfId="60290"/>
    <cellStyle name="Финансовый 9 29 9 9 14" xfId="30480"/>
    <cellStyle name="Финансовый 9 29 9 9 14 2" xfId="60291"/>
    <cellStyle name="Финансовый 9 29 9 9 15" xfId="30481"/>
    <cellStyle name="Финансовый 9 29 9 9 15 2" xfId="60292"/>
    <cellStyle name="Финансовый 9 29 9 9 16" xfId="30482"/>
    <cellStyle name="Финансовый 9 29 9 9 16 2" xfId="60293"/>
    <cellStyle name="Финансовый 9 29 9 9 17" xfId="30483"/>
    <cellStyle name="Финансовый 9 29 9 9 17 2" xfId="60294"/>
    <cellStyle name="Финансовый 9 29 9 9 18" xfId="30484"/>
    <cellStyle name="Финансовый 9 29 9 9 18 2" xfId="60295"/>
    <cellStyle name="Финансовый 9 29 9 9 19" xfId="30485"/>
    <cellStyle name="Финансовый 9 29 9 9 19 2" xfId="60296"/>
    <cellStyle name="Финансовый 9 29 9 9 2" xfId="30486"/>
    <cellStyle name="Финансовый 9 29 9 9 2 2" xfId="60297"/>
    <cellStyle name="Финансовый 9 29 9 9 20" xfId="30487"/>
    <cellStyle name="Финансовый 9 29 9 9 20 2" xfId="60298"/>
    <cellStyle name="Финансовый 9 29 9 9 21" xfId="30488"/>
    <cellStyle name="Финансовый 9 29 9 9 21 2" xfId="60299"/>
    <cellStyle name="Финансовый 9 29 9 9 22" xfId="30489"/>
    <cellStyle name="Финансовый 9 29 9 9 22 2" xfId="60300"/>
    <cellStyle name="Финансовый 9 29 9 9 23" xfId="30490"/>
    <cellStyle name="Финансовый 9 29 9 9 23 2" xfId="60301"/>
    <cellStyle name="Финансовый 9 29 9 9 24" xfId="60302"/>
    <cellStyle name="Финансовый 9 29 9 9 3" xfId="30491"/>
    <cellStyle name="Финансовый 9 29 9 9 3 2" xfId="60303"/>
    <cellStyle name="Финансовый 9 29 9 9 4" xfId="30492"/>
    <cellStyle name="Финансовый 9 29 9 9 4 2" xfId="60304"/>
    <cellStyle name="Финансовый 9 29 9 9 5" xfId="30493"/>
    <cellStyle name="Финансовый 9 29 9 9 5 2" xfId="60305"/>
    <cellStyle name="Финансовый 9 29 9 9 6" xfId="30494"/>
    <cellStyle name="Финансовый 9 29 9 9 6 2" xfId="60306"/>
    <cellStyle name="Финансовый 9 29 9 9 7" xfId="30495"/>
    <cellStyle name="Финансовый 9 29 9 9 7 2" xfId="60307"/>
    <cellStyle name="Финансовый 9 29 9 9 8" xfId="30496"/>
    <cellStyle name="Финансовый 9 29 9 9 8 2" xfId="60308"/>
    <cellStyle name="Финансовый 9 29 9 9 9" xfId="30497"/>
    <cellStyle name="Финансовый 9 29 9 9 9 2" xfId="60309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25" xfId="60431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25" xfId="60430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colors>
    <mruColors>
      <color rgb="FF66FFFF"/>
      <color rgb="FFFF808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23"/>
  <sheetViews>
    <sheetView tabSelected="1" zoomScale="55" zoomScaleNormal="55" workbookViewId="0">
      <pane xSplit="9" ySplit="10" topLeftCell="P11" activePane="bottomRight" state="frozen"/>
      <selection pane="topRight" activeCell="J1" sqref="J1"/>
      <selection pane="bottomLeft" activeCell="A13" sqref="A13"/>
      <selection pane="bottomRight" activeCell="Q17" sqref="Q17"/>
    </sheetView>
  </sheetViews>
  <sheetFormatPr defaultRowHeight="15" outlineLevelCol="1"/>
  <cols>
    <col min="1" max="1" width="10" customWidth="1"/>
    <col min="2" max="2" width="10.85546875" customWidth="1"/>
    <col min="3" max="3" width="9.28515625" customWidth="1"/>
    <col min="4" max="4" width="14" customWidth="1"/>
    <col min="5" max="5" width="26.85546875" customWidth="1"/>
    <col min="6" max="6" width="14.28515625" customWidth="1"/>
    <col min="7" max="7" width="16.42578125" customWidth="1"/>
    <col min="8" max="8" width="9" customWidth="1"/>
    <col min="9" max="9" width="59.7109375" customWidth="1"/>
    <col min="10" max="10" width="11.5703125" hidden="1" customWidth="1" outlineLevel="1"/>
    <col min="11" max="11" width="10.140625" hidden="1" customWidth="1" outlineLevel="1"/>
    <col min="12" max="12" width="17.7109375" hidden="1" customWidth="1" outlineLevel="1"/>
    <col min="13" max="13" width="14.85546875" hidden="1" customWidth="1" outlineLevel="1"/>
    <col min="14" max="14" width="27.85546875" hidden="1" customWidth="1" outlineLevel="1"/>
    <col min="15" max="15" width="22.140625" hidden="1" customWidth="1" outlineLevel="1"/>
    <col min="16" max="16" width="15.140625" bestFit="1" customWidth="1" collapsed="1"/>
    <col min="17" max="17" width="15.140625" bestFit="1" customWidth="1"/>
    <col min="18" max="18" width="12.28515625" hidden="1" customWidth="1" outlineLevel="1"/>
    <col min="19" max="19" width="9.140625" hidden="1" customWidth="1" outlineLevel="1"/>
    <col min="20" max="20" width="9.7109375" hidden="1" customWidth="1" outlineLevel="1"/>
    <col min="21" max="21" width="8.140625" hidden="1" customWidth="1" outlineLevel="1"/>
    <col min="22" max="22" width="7.7109375" hidden="1" customWidth="1" outlineLevel="1"/>
    <col min="23" max="23" width="7.28515625" hidden="1" customWidth="1" outlineLevel="1"/>
    <col min="24" max="24" width="9.140625" hidden="1" customWidth="1" outlineLevel="1"/>
    <col min="25" max="25" width="11.85546875" hidden="1" customWidth="1" outlineLevel="1"/>
    <col min="26" max="26" width="10.7109375" hidden="1" customWidth="1" outlineLevel="1"/>
    <col min="27" max="27" width="13.7109375" hidden="1" customWidth="1" outlineLevel="1" collapsed="1"/>
    <col min="28" max="28" width="13.42578125" hidden="1" customWidth="1" outlineLevel="1"/>
    <col min="29" max="29" width="17" customWidth="1" collapsed="1"/>
    <col min="30" max="30" width="15.140625" hidden="1" customWidth="1" outlineLevel="1"/>
    <col min="31" max="31" width="11.140625" hidden="1" customWidth="1" outlineLevel="1"/>
    <col min="32" max="32" width="14.5703125" customWidth="1" collapsed="1"/>
    <col min="33" max="33" width="13.28515625" customWidth="1"/>
    <col min="34" max="34" width="13.7109375" bestFit="1" customWidth="1"/>
    <col min="35" max="35" width="21.28515625" hidden="1" customWidth="1" outlineLevel="1"/>
    <col min="36" max="36" width="14" hidden="1" customWidth="1" outlineLevel="1"/>
    <col min="37" max="37" width="60.7109375" customWidth="1" collapsed="1"/>
    <col min="38" max="38" width="19" customWidth="1"/>
    <col min="39" max="39" width="9.140625" customWidth="1"/>
    <col min="40" max="40" width="13.140625" customWidth="1"/>
    <col min="41" max="41" width="14.7109375" customWidth="1"/>
    <col min="42" max="42" width="19.85546875" customWidth="1"/>
    <col min="43" max="43" width="19" customWidth="1"/>
    <col min="44" max="44" width="13.28515625" customWidth="1"/>
    <col min="45" max="45" width="12.28515625" customWidth="1"/>
    <col min="46" max="46" width="12" customWidth="1"/>
    <col min="47" max="47" width="12.42578125" customWidth="1"/>
    <col min="48" max="49" width="9.140625" hidden="1" customWidth="1" outlineLevel="1"/>
    <col min="50" max="50" width="12.85546875" hidden="1" customWidth="1" outlineLevel="1"/>
    <col min="51" max="51" width="9.140625" hidden="1" customWidth="1" outlineLevel="1"/>
    <col min="52" max="52" width="11.140625" hidden="1" customWidth="1" outlineLevel="1"/>
    <col min="53" max="53" width="50.42578125" hidden="1" customWidth="1" outlineLevel="1"/>
    <col min="54" max="54" width="11.85546875" hidden="1" customWidth="1" outlineLevel="1"/>
    <col min="55" max="55" width="11.42578125" hidden="1" customWidth="1" outlineLevel="1"/>
    <col min="56" max="56" width="12.5703125" hidden="1" customWidth="1" outlineLevel="1"/>
    <col min="57" max="57" width="6.7109375" hidden="1" customWidth="1" outlineLevel="1"/>
    <col min="58" max="58" width="7.140625" hidden="1" customWidth="1" outlineLevel="1"/>
    <col min="59" max="59" width="7" hidden="1" customWidth="1" outlineLevel="1"/>
    <col min="60" max="60" width="9.140625" hidden="1" customWidth="1" outlineLevel="1"/>
    <col min="61" max="61" width="55.42578125" customWidth="1" collapsed="1"/>
  </cols>
  <sheetData>
    <row r="1" spans="1:82" s="4" customFormat="1" ht="17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5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25"/>
      <c r="AT1" s="26"/>
      <c r="AU1" s="25"/>
      <c r="AV1" s="25"/>
      <c r="AW1" s="25"/>
      <c r="AX1" s="25"/>
      <c r="AY1" s="25"/>
      <c r="AZ1" s="25"/>
      <c r="BA1" s="25"/>
      <c r="BB1" s="25"/>
      <c r="BC1" s="25"/>
      <c r="BD1" s="27"/>
      <c r="BE1" s="27"/>
      <c r="BF1" s="27"/>
      <c r="BG1" s="27"/>
      <c r="BH1" s="27"/>
      <c r="BI1" s="25"/>
      <c r="BJ1" s="10"/>
      <c r="BK1" s="10"/>
      <c r="BL1" s="10"/>
      <c r="BM1" s="10"/>
      <c r="BN1" s="5"/>
      <c r="BO1" s="5"/>
      <c r="BP1" s="5"/>
      <c r="BQ1" s="5"/>
      <c r="BR1" s="12"/>
      <c r="BS1" s="6"/>
      <c r="BT1" s="6"/>
      <c r="BU1" s="6"/>
      <c r="BV1" s="7"/>
      <c r="BW1" s="6"/>
      <c r="BX1" s="6"/>
      <c r="BY1" s="6"/>
    </row>
    <row r="2" spans="1:82" s="4" customFormat="1" ht="17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5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23"/>
      <c r="AS2" s="25"/>
      <c r="AT2" s="26"/>
      <c r="AU2" s="26"/>
      <c r="AV2" s="28"/>
      <c r="AW2" s="28"/>
      <c r="AX2" s="28"/>
      <c r="AY2" s="28"/>
      <c r="AZ2" s="28"/>
      <c r="BA2" s="28"/>
      <c r="BB2" s="28"/>
      <c r="BC2" s="28"/>
      <c r="BD2" s="28"/>
      <c r="BE2" s="29"/>
      <c r="BF2" s="29"/>
      <c r="BG2" s="30"/>
      <c r="BH2" s="30"/>
      <c r="BI2" s="31"/>
      <c r="BJ2" s="8"/>
      <c r="BK2" s="8"/>
      <c r="BL2" s="8"/>
      <c r="BM2" s="8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</row>
    <row r="3" spans="1:82" ht="17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23"/>
      <c r="AS3" s="25"/>
      <c r="AT3" s="26"/>
      <c r="AU3" s="26"/>
      <c r="AV3" s="25"/>
      <c r="AW3" s="25"/>
      <c r="AX3" s="25"/>
      <c r="AY3" s="25"/>
      <c r="AZ3" s="25"/>
      <c r="BA3" s="25"/>
      <c r="BB3" s="25"/>
      <c r="BC3" s="25"/>
      <c r="BD3" s="27"/>
      <c r="BE3" s="27"/>
      <c r="BF3" s="27"/>
      <c r="BG3" s="27"/>
      <c r="BH3" s="27"/>
      <c r="BI3" s="32"/>
      <c r="BJ3" s="11"/>
      <c r="BK3" s="11"/>
      <c r="BL3" s="11"/>
      <c r="BM3" s="11"/>
      <c r="BN3" s="9"/>
      <c r="BO3" s="9"/>
      <c r="BP3" s="9"/>
      <c r="BQ3" s="9"/>
      <c r="BR3" s="13"/>
      <c r="BS3" s="9"/>
      <c r="BT3" s="9"/>
      <c r="BU3" s="9"/>
      <c r="BV3" s="9"/>
      <c r="BW3" s="9"/>
      <c r="BX3" s="9"/>
      <c r="BY3" s="9"/>
    </row>
    <row r="4" spans="1:82" ht="27">
      <c r="A4" s="22" t="s">
        <v>89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23"/>
      <c r="AS4" s="25"/>
      <c r="AT4" s="26"/>
      <c r="AU4" s="26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33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</row>
    <row r="5" spans="1:82" s="2" customFormat="1" ht="17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24"/>
      <c r="AS5" s="34"/>
      <c r="AT5" s="34"/>
      <c r="AU5" s="34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6"/>
    </row>
    <row r="6" spans="1:82" s="2" customForma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7"/>
    </row>
    <row r="7" spans="1:82" s="3" customFormat="1" ht="42" customHeight="1">
      <c r="A7" s="67" t="s">
        <v>36</v>
      </c>
      <c r="B7" s="67" t="s">
        <v>18</v>
      </c>
      <c r="C7" s="67" t="s">
        <v>20</v>
      </c>
      <c r="D7" s="67"/>
      <c r="E7" s="67"/>
      <c r="F7" s="67" t="s">
        <v>87</v>
      </c>
      <c r="G7" s="67" t="s">
        <v>88</v>
      </c>
      <c r="H7" s="67" t="s">
        <v>21</v>
      </c>
      <c r="I7" s="67" t="s">
        <v>22</v>
      </c>
      <c r="J7" s="67" t="s">
        <v>41</v>
      </c>
      <c r="K7" s="67" t="s">
        <v>42</v>
      </c>
      <c r="L7" s="67" t="s">
        <v>52</v>
      </c>
      <c r="M7" s="70" t="s">
        <v>53</v>
      </c>
      <c r="N7" s="67" t="s">
        <v>54</v>
      </c>
      <c r="O7" s="67" t="s">
        <v>55</v>
      </c>
      <c r="P7" s="67" t="s">
        <v>48</v>
      </c>
      <c r="Q7" s="67"/>
      <c r="R7" s="67" t="s">
        <v>45</v>
      </c>
      <c r="S7" s="67"/>
      <c r="T7" s="67"/>
      <c r="U7" s="67"/>
      <c r="V7" s="67"/>
      <c r="W7" s="67"/>
      <c r="X7" s="67"/>
      <c r="Y7" s="67"/>
      <c r="Z7" s="67"/>
      <c r="AA7" s="68" t="s">
        <v>56</v>
      </c>
      <c r="AB7" s="68"/>
      <c r="AC7" s="67" t="s">
        <v>43</v>
      </c>
      <c r="AD7" s="67" t="s">
        <v>0</v>
      </c>
      <c r="AE7" s="67"/>
      <c r="AF7" s="67"/>
      <c r="AG7" s="67"/>
      <c r="AH7" s="67"/>
      <c r="AI7" s="67" t="s">
        <v>83</v>
      </c>
      <c r="AJ7" s="67"/>
      <c r="AK7" s="67" t="s">
        <v>37</v>
      </c>
      <c r="AL7" s="67"/>
      <c r="AM7" s="67"/>
      <c r="AN7" s="67"/>
      <c r="AO7" s="67"/>
      <c r="AP7" s="67"/>
      <c r="AQ7" s="67"/>
      <c r="AR7" s="67"/>
      <c r="AS7" s="67"/>
      <c r="AT7" s="67"/>
      <c r="AU7" s="67" t="s">
        <v>19</v>
      </c>
      <c r="AV7" s="67" t="s">
        <v>57</v>
      </c>
      <c r="AW7" s="67" t="s">
        <v>58</v>
      </c>
      <c r="AX7" s="67" t="s">
        <v>59</v>
      </c>
      <c r="AY7" s="73" t="s">
        <v>60</v>
      </c>
      <c r="AZ7" s="74"/>
      <c r="BA7" s="74"/>
      <c r="BB7" s="74"/>
      <c r="BC7" s="74"/>
      <c r="BD7" s="74"/>
      <c r="BE7" s="74"/>
      <c r="BF7" s="74"/>
      <c r="BG7" s="74"/>
      <c r="BH7" s="75"/>
      <c r="BI7" s="70" t="s">
        <v>50</v>
      </c>
    </row>
    <row r="8" spans="1:82" s="3" customFormat="1" ht="65.25" customHeight="1">
      <c r="A8" s="67"/>
      <c r="B8" s="67"/>
      <c r="C8" s="67" t="s">
        <v>61</v>
      </c>
      <c r="D8" s="67" t="s">
        <v>62</v>
      </c>
      <c r="E8" s="67" t="s">
        <v>63</v>
      </c>
      <c r="F8" s="67"/>
      <c r="G8" s="67"/>
      <c r="H8" s="67"/>
      <c r="I8" s="67"/>
      <c r="J8" s="67"/>
      <c r="K8" s="67"/>
      <c r="L8" s="67"/>
      <c r="M8" s="71"/>
      <c r="N8" s="67"/>
      <c r="O8" s="67"/>
      <c r="P8" s="67"/>
      <c r="Q8" s="67"/>
      <c r="R8" s="67" t="s">
        <v>23</v>
      </c>
      <c r="S8" s="67" t="s">
        <v>24</v>
      </c>
      <c r="T8" s="67"/>
      <c r="U8" s="67"/>
      <c r="V8" s="67"/>
      <c r="W8" s="67"/>
      <c r="X8" s="67" t="s">
        <v>25</v>
      </c>
      <c r="Y8" s="68" t="s">
        <v>49</v>
      </c>
      <c r="Z8" s="68"/>
      <c r="AA8" s="68"/>
      <c r="AB8" s="68"/>
      <c r="AC8" s="67"/>
      <c r="AD8" s="67" t="s">
        <v>64</v>
      </c>
      <c r="AE8" s="67" t="s">
        <v>65</v>
      </c>
      <c r="AF8" s="67" t="s">
        <v>51</v>
      </c>
      <c r="AG8" s="85" t="s">
        <v>79</v>
      </c>
      <c r="AH8" s="85" t="s">
        <v>80</v>
      </c>
      <c r="AI8" s="67" t="s">
        <v>84</v>
      </c>
      <c r="AJ8" s="67" t="s">
        <v>44</v>
      </c>
      <c r="AK8" s="67" t="s">
        <v>34</v>
      </c>
      <c r="AL8" s="67" t="s">
        <v>35</v>
      </c>
      <c r="AM8" s="67" t="s">
        <v>26</v>
      </c>
      <c r="AN8" s="67"/>
      <c r="AO8" s="67" t="s">
        <v>39</v>
      </c>
      <c r="AP8" s="67" t="s">
        <v>31</v>
      </c>
      <c r="AQ8" s="67"/>
      <c r="AR8" s="68" t="s">
        <v>85</v>
      </c>
      <c r="AS8" s="67" t="s">
        <v>81</v>
      </c>
      <c r="AT8" s="69" t="s">
        <v>82</v>
      </c>
      <c r="AU8" s="67"/>
      <c r="AV8" s="67"/>
      <c r="AW8" s="67"/>
      <c r="AX8" s="67"/>
      <c r="AY8" s="76" t="s">
        <v>66</v>
      </c>
      <c r="AZ8" s="76" t="s">
        <v>67</v>
      </c>
      <c r="BA8" s="76" t="s">
        <v>68</v>
      </c>
      <c r="BB8" s="83" t="s">
        <v>69</v>
      </c>
      <c r="BC8" s="83" t="s">
        <v>70</v>
      </c>
      <c r="BD8" s="81" t="s">
        <v>71</v>
      </c>
      <c r="BE8" s="78" t="s">
        <v>72</v>
      </c>
      <c r="BF8" s="79"/>
      <c r="BG8" s="80"/>
      <c r="BH8" s="76" t="s">
        <v>73</v>
      </c>
      <c r="BI8" s="71"/>
    </row>
    <row r="9" spans="1:82" s="3" customFormat="1" ht="16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72"/>
      <c r="N9" s="67"/>
      <c r="O9" s="67"/>
      <c r="P9" s="18" t="s">
        <v>46</v>
      </c>
      <c r="Q9" s="18" t="s">
        <v>47</v>
      </c>
      <c r="R9" s="67"/>
      <c r="S9" s="18" t="s">
        <v>27</v>
      </c>
      <c r="T9" s="18" t="s">
        <v>28</v>
      </c>
      <c r="U9" s="18" t="s">
        <v>29</v>
      </c>
      <c r="V9" s="18" t="s">
        <v>30</v>
      </c>
      <c r="W9" s="18" t="s">
        <v>40</v>
      </c>
      <c r="X9" s="67"/>
      <c r="Y9" s="18" t="s">
        <v>46</v>
      </c>
      <c r="Z9" s="18" t="s">
        <v>47</v>
      </c>
      <c r="AA9" s="18" t="s">
        <v>46</v>
      </c>
      <c r="AB9" s="18" t="s">
        <v>47</v>
      </c>
      <c r="AC9" s="67"/>
      <c r="AD9" s="67"/>
      <c r="AE9" s="67"/>
      <c r="AF9" s="67"/>
      <c r="AG9" s="85"/>
      <c r="AH9" s="85"/>
      <c r="AI9" s="67"/>
      <c r="AJ9" s="67"/>
      <c r="AK9" s="67"/>
      <c r="AL9" s="67"/>
      <c r="AM9" s="18" t="s">
        <v>38</v>
      </c>
      <c r="AN9" s="18" t="s">
        <v>33</v>
      </c>
      <c r="AO9" s="67"/>
      <c r="AP9" s="18" t="s">
        <v>32</v>
      </c>
      <c r="AQ9" s="18" t="s">
        <v>33</v>
      </c>
      <c r="AR9" s="68"/>
      <c r="AS9" s="67"/>
      <c r="AT9" s="69"/>
      <c r="AU9" s="67"/>
      <c r="AV9" s="67"/>
      <c r="AW9" s="67"/>
      <c r="AX9" s="67"/>
      <c r="AY9" s="77"/>
      <c r="AZ9" s="77"/>
      <c r="BA9" s="77"/>
      <c r="BB9" s="84"/>
      <c r="BC9" s="84"/>
      <c r="BD9" s="82"/>
      <c r="BE9" s="19" t="s">
        <v>74</v>
      </c>
      <c r="BF9" s="20" t="s">
        <v>75</v>
      </c>
      <c r="BG9" s="20" t="s">
        <v>76</v>
      </c>
      <c r="BH9" s="77"/>
      <c r="BI9" s="72"/>
    </row>
    <row r="10" spans="1:82" s="3" customFormat="1" ht="16.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  <c r="Q10" s="21">
        <v>17</v>
      </c>
      <c r="R10" s="21">
        <v>18</v>
      </c>
      <c r="S10" s="21">
        <v>19</v>
      </c>
      <c r="T10" s="21">
        <v>20</v>
      </c>
      <c r="U10" s="21">
        <v>21</v>
      </c>
      <c r="V10" s="21">
        <v>22</v>
      </c>
      <c r="W10" s="21">
        <v>23</v>
      </c>
      <c r="X10" s="21">
        <v>24</v>
      </c>
      <c r="Y10" s="21">
        <v>25</v>
      </c>
      <c r="Z10" s="21">
        <v>26</v>
      </c>
      <c r="AA10" s="21">
        <v>27</v>
      </c>
      <c r="AB10" s="21">
        <v>28</v>
      </c>
      <c r="AC10" s="21">
        <v>29</v>
      </c>
      <c r="AD10" s="21">
        <v>30</v>
      </c>
      <c r="AE10" s="21">
        <v>31</v>
      </c>
      <c r="AF10" s="21">
        <v>32</v>
      </c>
      <c r="AG10" s="21">
        <v>33</v>
      </c>
      <c r="AH10" s="21">
        <v>34</v>
      </c>
      <c r="AI10" s="21">
        <v>35</v>
      </c>
      <c r="AJ10" s="21">
        <v>36</v>
      </c>
      <c r="AK10" s="21">
        <v>37</v>
      </c>
      <c r="AL10" s="21">
        <v>38</v>
      </c>
      <c r="AM10" s="21">
        <v>39</v>
      </c>
      <c r="AN10" s="21">
        <v>40</v>
      </c>
      <c r="AO10" s="21">
        <v>41</v>
      </c>
      <c r="AP10" s="21">
        <v>42</v>
      </c>
      <c r="AQ10" s="21">
        <v>43</v>
      </c>
      <c r="AR10" s="21">
        <v>44</v>
      </c>
      <c r="AS10" s="21">
        <v>45</v>
      </c>
      <c r="AT10" s="21">
        <v>46</v>
      </c>
      <c r="AU10" s="21">
        <v>47</v>
      </c>
      <c r="AV10" s="21">
        <v>48</v>
      </c>
      <c r="AW10" s="21">
        <v>49</v>
      </c>
      <c r="AX10" s="21">
        <v>50</v>
      </c>
      <c r="AY10" s="21">
        <v>51</v>
      </c>
      <c r="AZ10" s="21">
        <v>52</v>
      </c>
      <c r="BA10" s="21">
        <v>53</v>
      </c>
      <c r="BB10" s="21">
        <v>54</v>
      </c>
      <c r="BC10" s="21">
        <v>55</v>
      </c>
      <c r="BD10" s="21">
        <v>56</v>
      </c>
      <c r="BE10" s="21">
        <v>57</v>
      </c>
      <c r="BF10" s="21">
        <v>58</v>
      </c>
      <c r="BG10" s="21">
        <v>59</v>
      </c>
      <c r="BH10" s="21">
        <v>60</v>
      </c>
      <c r="BI10" s="21">
        <v>61</v>
      </c>
    </row>
    <row r="11" spans="1:82" s="86" customFormat="1" ht="137.25" customHeight="1">
      <c r="A11" s="47">
        <v>3</v>
      </c>
      <c r="B11" s="52">
        <v>26</v>
      </c>
      <c r="C11" s="49" t="s">
        <v>97</v>
      </c>
      <c r="D11" s="56" t="s">
        <v>77</v>
      </c>
      <c r="E11" s="49" t="s">
        <v>103</v>
      </c>
      <c r="F11" s="40" t="s">
        <v>125</v>
      </c>
      <c r="G11" s="40" t="s">
        <v>108</v>
      </c>
      <c r="H11" s="37">
        <v>1</v>
      </c>
      <c r="I11" s="38" t="s">
        <v>126</v>
      </c>
      <c r="J11" s="37" t="s">
        <v>77</v>
      </c>
      <c r="K11" s="37" t="s">
        <v>123</v>
      </c>
      <c r="L11" s="39" t="s">
        <v>99</v>
      </c>
      <c r="M11" s="40" t="s">
        <v>109</v>
      </c>
      <c r="N11" s="39" t="s">
        <v>110</v>
      </c>
      <c r="O11" s="39" t="s">
        <v>92</v>
      </c>
      <c r="P11" s="57">
        <v>49342.97</v>
      </c>
      <c r="Q11" s="50">
        <f t="shared" ref="Q11:Q12" si="0">P11*1.18</f>
        <v>58224.704599999997</v>
      </c>
      <c r="R11" s="51" t="s">
        <v>77</v>
      </c>
      <c r="S11" s="51" t="s">
        <v>77</v>
      </c>
      <c r="T11" s="51" t="s">
        <v>77</v>
      </c>
      <c r="U11" s="51" t="s">
        <v>77</v>
      </c>
      <c r="V11" s="51" t="s">
        <v>77</v>
      </c>
      <c r="W11" s="51" t="s">
        <v>77</v>
      </c>
      <c r="X11" s="51" t="s">
        <v>77</v>
      </c>
      <c r="Y11" s="51" t="s">
        <v>77</v>
      </c>
      <c r="Z11" s="51" t="s">
        <v>77</v>
      </c>
      <c r="AA11" s="50">
        <f t="shared" ref="AA11:AB11" si="1">P11</f>
        <v>49342.97</v>
      </c>
      <c r="AB11" s="50">
        <f t="shared" si="1"/>
        <v>58224.704599999997</v>
      </c>
      <c r="AC11" s="37" t="s">
        <v>104</v>
      </c>
      <c r="AD11" s="37" t="s">
        <v>86</v>
      </c>
      <c r="AE11" s="37" t="s">
        <v>77</v>
      </c>
      <c r="AF11" s="37" t="s">
        <v>78</v>
      </c>
      <c r="AG11" s="39" t="s">
        <v>111</v>
      </c>
      <c r="AH11" s="39" t="s">
        <v>113</v>
      </c>
      <c r="AI11" s="37" t="s">
        <v>77</v>
      </c>
      <c r="AJ11" s="37" t="s">
        <v>77</v>
      </c>
      <c r="AK11" s="38" t="str">
        <f t="shared" ref="AK11" si="2">I11</f>
        <v>Оказание услуг по комплексной технической эксплуатации объектов по адресам: 
- г. Москва, Волоколамское ш., д. 2;
- г. Москва, Семеновский пер., д.15;
- г. Москва, Спартаковская ул., д. 2 "А", стр. 1; 
- г. Москва, Семёновская набережная, д. 2/1, стр. 1</v>
      </c>
      <c r="AL11" s="37" t="s">
        <v>90</v>
      </c>
      <c r="AM11" s="39" t="s">
        <v>93</v>
      </c>
      <c r="AN11" s="39" t="s">
        <v>94</v>
      </c>
      <c r="AO11" s="39" t="s">
        <v>95</v>
      </c>
      <c r="AP11" s="58">
        <v>45260000000</v>
      </c>
      <c r="AQ11" s="59" t="s">
        <v>98</v>
      </c>
      <c r="AR11" s="39" t="s">
        <v>106</v>
      </c>
      <c r="AS11" s="39" t="s">
        <v>118</v>
      </c>
      <c r="AT11" s="39" t="s">
        <v>119</v>
      </c>
      <c r="AU11" s="39" t="s">
        <v>120</v>
      </c>
      <c r="AV11" s="40" t="s">
        <v>77</v>
      </c>
      <c r="AW11" s="40" t="s">
        <v>102</v>
      </c>
      <c r="AX11" s="40" t="s">
        <v>77</v>
      </c>
      <c r="AY11" s="40" t="s">
        <v>77</v>
      </c>
      <c r="AZ11" s="40" t="s">
        <v>77</v>
      </c>
      <c r="BA11" s="40" t="s">
        <v>77</v>
      </c>
      <c r="BB11" s="40" t="s">
        <v>77</v>
      </c>
      <c r="BC11" s="39" t="s">
        <v>77</v>
      </c>
      <c r="BD11" s="40" t="s">
        <v>77</v>
      </c>
      <c r="BE11" s="40" t="s">
        <v>77</v>
      </c>
      <c r="BF11" s="40" t="s">
        <v>77</v>
      </c>
      <c r="BG11" s="40" t="s">
        <v>77</v>
      </c>
      <c r="BH11" s="40" t="s">
        <v>77</v>
      </c>
      <c r="BI11" s="63" t="s">
        <v>127</v>
      </c>
    </row>
    <row r="12" spans="1:82" s="86" customFormat="1" ht="110.25">
      <c r="A12" s="52">
        <v>2</v>
      </c>
      <c r="B12" s="52">
        <v>41</v>
      </c>
      <c r="C12" s="48" t="s">
        <v>86</v>
      </c>
      <c r="D12" s="49" t="s">
        <v>77</v>
      </c>
      <c r="E12" s="48" t="s">
        <v>128</v>
      </c>
      <c r="F12" s="52" t="s">
        <v>129</v>
      </c>
      <c r="G12" s="87">
        <v>6420000</v>
      </c>
      <c r="H12" s="52">
        <v>1</v>
      </c>
      <c r="I12" s="62" t="s">
        <v>130</v>
      </c>
      <c r="J12" s="48" t="s">
        <v>131</v>
      </c>
      <c r="K12" s="48" t="s">
        <v>132</v>
      </c>
      <c r="L12" s="48" t="s">
        <v>133</v>
      </c>
      <c r="M12" s="88" t="s">
        <v>134</v>
      </c>
      <c r="N12" s="48" t="s">
        <v>132</v>
      </c>
      <c r="O12" s="48" t="s">
        <v>135</v>
      </c>
      <c r="P12" s="60">
        <v>2286</v>
      </c>
      <c r="Q12" s="60">
        <f t="shared" si="0"/>
        <v>2697.48</v>
      </c>
      <c r="R12" s="48" t="s">
        <v>131</v>
      </c>
      <c r="S12" s="52" t="s">
        <v>131</v>
      </c>
      <c r="T12" s="52" t="s">
        <v>131</v>
      </c>
      <c r="U12" s="52" t="s">
        <v>131</v>
      </c>
      <c r="V12" s="52" t="s">
        <v>131</v>
      </c>
      <c r="W12" s="52" t="s">
        <v>131</v>
      </c>
      <c r="X12" s="52" t="s">
        <v>131</v>
      </c>
      <c r="Y12" s="52" t="s">
        <v>131</v>
      </c>
      <c r="Z12" s="52" t="s">
        <v>131</v>
      </c>
      <c r="AA12" s="60">
        <v>780</v>
      </c>
      <c r="AB12" s="52">
        <f t="shared" ref="AB12" si="3">AA12*1.18</f>
        <v>920.4</v>
      </c>
      <c r="AC12" s="48" t="s">
        <v>96</v>
      </c>
      <c r="AD12" s="48" t="s">
        <v>86</v>
      </c>
      <c r="AE12" s="37" t="s">
        <v>77</v>
      </c>
      <c r="AF12" s="48" t="s">
        <v>78</v>
      </c>
      <c r="AG12" s="39" t="s">
        <v>136</v>
      </c>
      <c r="AH12" s="39" t="s">
        <v>105</v>
      </c>
      <c r="AI12" s="48" t="s">
        <v>131</v>
      </c>
      <c r="AJ12" s="48" t="s">
        <v>131</v>
      </c>
      <c r="AK12" s="62" t="s">
        <v>130</v>
      </c>
      <c r="AL12" s="48" t="s">
        <v>137</v>
      </c>
      <c r="AM12" s="39" t="s">
        <v>93</v>
      </c>
      <c r="AN12" s="39" t="s">
        <v>94</v>
      </c>
      <c r="AO12" s="39" t="s">
        <v>95</v>
      </c>
      <c r="AP12" s="52">
        <v>45260000000</v>
      </c>
      <c r="AQ12" s="52" t="s">
        <v>138</v>
      </c>
      <c r="AR12" s="39" t="s">
        <v>139</v>
      </c>
      <c r="AS12" s="39" t="s">
        <v>140</v>
      </c>
      <c r="AT12" s="39" t="s">
        <v>180</v>
      </c>
      <c r="AU12" s="48" t="s">
        <v>141</v>
      </c>
      <c r="AV12" s="52" t="s">
        <v>131</v>
      </c>
      <c r="AW12" s="52" t="s">
        <v>102</v>
      </c>
      <c r="AX12" s="52" t="s">
        <v>131</v>
      </c>
      <c r="AY12" s="40" t="s">
        <v>77</v>
      </c>
      <c r="AZ12" s="40" t="s">
        <v>77</v>
      </c>
      <c r="BA12" s="40" t="s">
        <v>77</v>
      </c>
      <c r="BB12" s="40" t="s">
        <v>77</v>
      </c>
      <c r="BC12" s="39" t="s">
        <v>77</v>
      </c>
      <c r="BD12" s="40" t="s">
        <v>77</v>
      </c>
      <c r="BE12" s="40" t="s">
        <v>77</v>
      </c>
      <c r="BF12" s="40" t="s">
        <v>77</v>
      </c>
      <c r="BG12" s="40" t="s">
        <v>77</v>
      </c>
      <c r="BH12" s="40" t="s">
        <v>77</v>
      </c>
      <c r="BI12" s="89" t="s">
        <v>142</v>
      </c>
    </row>
    <row r="13" spans="1:82" s="86" customFormat="1" ht="73.5" customHeight="1">
      <c r="A13" s="47">
        <v>3</v>
      </c>
      <c r="B13" s="48">
        <v>95</v>
      </c>
      <c r="C13" s="49" t="s">
        <v>97</v>
      </c>
      <c r="D13" s="49" t="s">
        <v>77</v>
      </c>
      <c r="E13" s="49" t="s">
        <v>103</v>
      </c>
      <c r="F13" s="40" t="s">
        <v>115</v>
      </c>
      <c r="G13" s="40" t="s">
        <v>115</v>
      </c>
      <c r="H13" s="37">
        <v>1</v>
      </c>
      <c r="I13" s="38" t="s">
        <v>182</v>
      </c>
      <c r="J13" s="37" t="s">
        <v>77</v>
      </c>
      <c r="K13" s="37" t="s">
        <v>91</v>
      </c>
      <c r="L13" s="39" t="s">
        <v>99</v>
      </c>
      <c r="M13" s="40" t="s">
        <v>100</v>
      </c>
      <c r="N13" s="39" t="s">
        <v>101</v>
      </c>
      <c r="O13" s="39" t="s">
        <v>92</v>
      </c>
      <c r="P13" s="50">
        <f>3079223.01/1000</f>
        <v>3079.2230099999997</v>
      </c>
      <c r="Q13" s="50">
        <f>3633483.15/1000</f>
        <v>3633.48315</v>
      </c>
      <c r="R13" s="51" t="s">
        <v>77</v>
      </c>
      <c r="S13" s="51" t="s">
        <v>77</v>
      </c>
      <c r="T13" s="51" t="s">
        <v>77</v>
      </c>
      <c r="U13" s="51" t="s">
        <v>77</v>
      </c>
      <c r="V13" s="51" t="s">
        <v>77</v>
      </c>
      <c r="W13" s="51" t="s">
        <v>77</v>
      </c>
      <c r="X13" s="51" t="s">
        <v>77</v>
      </c>
      <c r="Y13" s="51" t="s">
        <v>77</v>
      </c>
      <c r="Z13" s="51" t="s">
        <v>77</v>
      </c>
      <c r="AA13" s="50">
        <f>P13</f>
        <v>3079.2230099999997</v>
      </c>
      <c r="AB13" s="50">
        <f>Q13</f>
        <v>3633.48315</v>
      </c>
      <c r="AC13" s="37" t="s">
        <v>96</v>
      </c>
      <c r="AD13" s="37" t="s">
        <v>86</v>
      </c>
      <c r="AE13" s="37" t="s">
        <v>77</v>
      </c>
      <c r="AF13" s="37" t="s">
        <v>78</v>
      </c>
      <c r="AG13" s="41" t="s">
        <v>179</v>
      </c>
      <c r="AH13" s="41" t="s">
        <v>111</v>
      </c>
      <c r="AI13" s="37" t="s">
        <v>77</v>
      </c>
      <c r="AJ13" s="37" t="s">
        <v>77</v>
      </c>
      <c r="AK13" s="38" t="s">
        <v>182</v>
      </c>
      <c r="AL13" s="37" t="s">
        <v>90</v>
      </c>
      <c r="AM13" s="39" t="s">
        <v>93</v>
      </c>
      <c r="AN13" s="39" t="s">
        <v>112</v>
      </c>
      <c r="AO13" s="39" t="s">
        <v>95</v>
      </c>
      <c r="AP13" s="37">
        <v>45260000000</v>
      </c>
      <c r="AQ13" s="39" t="s">
        <v>98</v>
      </c>
      <c r="AR13" s="41" t="s">
        <v>111</v>
      </c>
      <c r="AS13" s="41" t="s">
        <v>105</v>
      </c>
      <c r="AT13" s="41" t="s">
        <v>113</v>
      </c>
      <c r="AU13" s="39" t="s">
        <v>107</v>
      </c>
      <c r="AV13" s="40" t="s">
        <v>77</v>
      </c>
      <c r="AW13" s="40" t="s">
        <v>102</v>
      </c>
      <c r="AX13" s="40" t="s">
        <v>77</v>
      </c>
      <c r="AY13" s="40" t="s">
        <v>116</v>
      </c>
      <c r="AZ13" s="40" t="s">
        <v>77</v>
      </c>
      <c r="BA13" s="42" t="str">
        <f>I13</f>
        <v>Ремонтные работы по приведению помещений в соответствие с Правилами противопожарного режима в РФ, в здании по адресу: г. Москва, Волоколамское ш. д. 2</v>
      </c>
      <c r="BB13" s="40" t="s">
        <v>114</v>
      </c>
      <c r="BC13" s="41" t="s">
        <v>113</v>
      </c>
      <c r="BD13" s="43"/>
      <c r="BE13" s="40" t="s">
        <v>77</v>
      </c>
      <c r="BF13" s="40" t="s">
        <v>77</v>
      </c>
      <c r="BG13" s="40" t="s">
        <v>77</v>
      </c>
      <c r="BH13" s="40" t="s">
        <v>102</v>
      </c>
      <c r="BI13" s="63" t="s">
        <v>124</v>
      </c>
    </row>
    <row r="14" spans="1:82" s="86" customFormat="1" ht="59.25" customHeight="1">
      <c r="A14" s="45">
        <v>3</v>
      </c>
      <c r="B14" s="52">
        <v>96</v>
      </c>
      <c r="C14" s="49" t="s">
        <v>97</v>
      </c>
      <c r="D14" s="49" t="s">
        <v>77</v>
      </c>
      <c r="E14" s="49" t="s">
        <v>103</v>
      </c>
      <c r="F14" s="40" t="s">
        <v>154</v>
      </c>
      <c r="G14" s="40" t="s">
        <v>154</v>
      </c>
      <c r="H14" s="37">
        <v>1</v>
      </c>
      <c r="I14" s="38" t="s">
        <v>181</v>
      </c>
      <c r="J14" s="37" t="s">
        <v>77</v>
      </c>
      <c r="K14" s="37" t="s">
        <v>91</v>
      </c>
      <c r="L14" s="39" t="s">
        <v>99</v>
      </c>
      <c r="M14" s="40" t="s">
        <v>100</v>
      </c>
      <c r="N14" s="39" t="s">
        <v>101</v>
      </c>
      <c r="O14" s="39" t="s">
        <v>92</v>
      </c>
      <c r="P14" s="50">
        <v>3191.3621400000002</v>
      </c>
      <c r="Q14" s="50">
        <f>P14*1.18</f>
        <v>3765.8073251999999</v>
      </c>
      <c r="R14" s="51" t="s">
        <v>77</v>
      </c>
      <c r="S14" s="51" t="s">
        <v>77</v>
      </c>
      <c r="T14" s="51" t="s">
        <v>77</v>
      </c>
      <c r="U14" s="51" t="s">
        <v>77</v>
      </c>
      <c r="V14" s="51" t="s">
        <v>77</v>
      </c>
      <c r="W14" s="51" t="s">
        <v>77</v>
      </c>
      <c r="X14" s="51" t="s">
        <v>77</v>
      </c>
      <c r="Y14" s="51" t="s">
        <v>77</v>
      </c>
      <c r="Z14" s="51" t="s">
        <v>77</v>
      </c>
      <c r="AA14" s="50">
        <f t="shared" ref="AA14:AB22" si="4">P14</f>
        <v>3191.3621400000002</v>
      </c>
      <c r="AB14" s="50">
        <f t="shared" si="4"/>
        <v>3765.8073251999999</v>
      </c>
      <c r="AC14" s="37" t="s">
        <v>96</v>
      </c>
      <c r="AD14" s="37" t="s">
        <v>86</v>
      </c>
      <c r="AE14" s="37" t="s">
        <v>77</v>
      </c>
      <c r="AF14" s="37" t="s">
        <v>78</v>
      </c>
      <c r="AG14" s="41" t="s">
        <v>179</v>
      </c>
      <c r="AH14" s="41" t="s">
        <v>111</v>
      </c>
      <c r="AI14" s="37" t="s">
        <v>77</v>
      </c>
      <c r="AJ14" s="37" t="s">
        <v>77</v>
      </c>
      <c r="AK14" s="38" t="str">
        <f t="shared" ref="AK14:AK22" si="5">I14</f>
        <v>Работы по ремонту лифтового оборудования и кабин лифтов 8 и 9 в здании по адресу: г. Москва, Волоколамское ш., д. 2</v>
      </c>
      <c r="AL14" s="37" t="s">
        <v>90</v>
      </c>
      <c r="AM14" s="39" t="s">
        <v>93</v>
      </c>
      <c r="AN14" s="39" t="s">
        <v>112</v>
      </c>
      <c r="AO14" s="39" t="s">
        <v>95</v>
      </c>
      <c r="AP14" s="37">
        <v>40200000000</v>
      </c>
      <c r="AQ14" s="39" t="s">
        <v>98</v>
      </c>
      <c r="AR14" s="41" t="s">
        <v>111</v>
      </c>
      <c r="AS14" s="41" t="s">
        <v>111</v>
      </c>
      <c r="AT14" s="41" t="s">
        <v>105</v>
      </c>
      <c r="AU14" s="39" t="s">
        <v>107</v>
      </c>
      <c r="AV14" s="40" t="s">
        <v>77</v>
      </c>
      <c r="AW14" s="40" t="s">
        <v>102</v>
      </c>
      <c r="AX14" s="40" t="s">
        <v>77</v>
      </c>
      <c r="AY14" s="39" t="s">
        <v>77</v>
      </c>
      <c r="AZ14" s="39" t="s">
        <v>77</v>
      </c>
      <c r="BA14" s="39" t="s">
        <v>77</v>
      </c>
      <c r="BB14" s="39" t="s">
        <v>77</v>
      </c>
      <c r="BC14" s="39" t="s">
        <v>77</v>
      </c>
      <c r="BD14" s="39" t="s">
        <v>77</v>
      </c>
      <c r="BE14" s="39" t="s">
        <v>77</v>
      </c>
      <c r="BF14" s="39" t="s">
        <v>77</v>
      </c>
      <c r="BG14" s="39" t="s">
        <v>77</v>
      </c>
      <c r="BH14" s="39" t="s">
        <v>77</v>
      </c>
      <c r="BI14" s="63" t="s">
        <v>155</v>
      </c>
    </row>
    <row r="15" spans="1:82" s="86" customFormat="1" ht="62.25" customHeight="1">
      <c r="A15" s="45">
        <v>3</v>
      </c>
      <c r="B15" s="52">
        <v>97</v>
      </c>
      <c r="C15" s="48" t="s">
        <v>86</v>
      </c>
      <c r="D15" s="48" t="s">
        <v>121</v>
      </c>
      <c r="E15" s="48" t="s">
        <v>122</v>
      </c>
      <c r="F15" s="39" t="s">
        <v>115</v>
      </c>
      <c r="G15" s="39" t="s">
        <v>115</v>
      </c>
      <c r="H15" s="37">
        <v>1</v>
      </c>
      <c r="I15" s="62" t="s">
        <v>156</v>
      </c>
      <c r="J15" s="37" t="s">
        <v>77</v>
      </c>
      <c r="K15" s="37" t="s">
        <v>91</v>
      </c>
      <c r="L15" s="39" t="s">
        <v>99</v>
      </c>
      <c r="M15" s="39" t="s">
        <v>100</v>
      </c>
      <c r="N15" s="39" t="s">
        <v>101</v>
      </c>
      <c r="O15" s="39" t="s">
        <v>92</v>
      </c>
      <c r="P15" s="50">
        <v>912.75176999999996</v>
      </c>
      <c r="Q15" s="50">
        <f>P15*1.18</f>
        <v>1077.0470885999998</v>
      </c>
      <c r="R15" s="51" t="s">
        <v>77</v>
      </c>
      <c r="S15" s="51" t="s">
        <v>77</v>
      </c>
      <c r="T15" s="51" t="s">
        <v>77</v>
      </c>
      <c r="U15" s="51" t="s">
        <v>77</v>
      </c>
      <c r="V15" s="51" t="s">
        <v>77</v>
      </c>
      <c r="W15" s="51" t="s">
        <v>77</v>
      </c>
      <c r="X15" s="51" t="s">
        <v>77</v>
      </c>
      <c r="Y15" s="51" t="s">
        <v>77</v>
      </c>
      <c r="Z15" s="51" t="s">
        <v>77</v>
      </c>
      <c r="AA15" s="50">
        <f t="shared" si="4"/>
        <v>912.75176999999996</v>
      </c>
      <c r="AB15" s="50">
        <f t="shared" si="4"/>
        <v>1077.0470885999998</v>
      </c>
      <c r="AC15" s="37" t="s">
        <v>96</v>
      </c>
      <c r="AD15" s="37" t="s">
        <v>86</v>
      </c>
      <c r="AE15" s="37" t="s">
        <v>77</v>
      </c>
      <c r="AF15" s="37" t="s">
        <v>78</v>
      </c>
      <c r="AG15" s="41" t="s">
        <v>179</v>
      </c>
      <c r="AH15" s="41" t="s">
        <v>111</v>
      </c>
      <c r="AI15" s="37" t="s">
        <v>77</v>
      </c>
      <c r="AJ15" s="37" t="s">
        <v>77</v>
      </c>
      <c r="AK15" s="38" t="str">
        <f t="shared" si="5"/>
        <v>Ремонт санузлов 4-5 этажей 8 этажного здания по адресу: г. Ростов-на-Дону, ул. Литвинова, д. 4</v>
      </c>
      <c r="AL15" s="37" t="s">
        <v>90</v>
      </c>
      <c r="AM15" s="39" t="s">
        <v>93</v>
      </c>
      <c r="AN15" s="39" t="s">
        <v>112</v>
      </c>
      <c r="AO15" s="39" t="s">
        <v>95</v>
      </c>
      <c r="AP15" s="54">
        <v>60401000000</v>
      </c>
      <c r="AQ15" s="48" t="s">
        <v>157</v>
      </c>
      <c r="AR15" s="39" t="s">
        <v>111</v>
      </c>
      <c r="AS15" s="39" t="s">
        <v>111</v>
      </c>
      <c r="AT15" s="39" t="s">
        <v>105</v>
      </c>
      <c r="AU15" s="39" t="s">
        <v>107</v>
      </c>
      <c r="AV15" s="39" t="s">
        <v>77</v>
      </c>
      <c r="AW15" s="39" t="s">
        <v>102</v>
      </c>
      <c r="AX15" s="39" t="s">
        <v>77</v>
      </c>
      <c r="AY15" s="39" t="s">
        <v>77</v>
      </c>
      <c r="AZ15" s="39" t="s">
        <v>77</v>
      </c>
      <c r="BA15" s="39" t="s">
        <v>77</v>
      </c>
      <c r="BB15" s="39" t="s">
        <v>77</v>
      </c>
      <c r="BC15" s="39" t="s">
        <v>77</v>
      </c>
      <c r="BD15" s="39" t="s">
        <v>77</v>
      </c>
      <c r="BE15" s="39" t="s">
        <v>77</v>
      </c>
      <c r="BF15" s="39" t="s">
        <v>77</v>
      </c>
      <c r="BG15" s="39" t="s">
        <v>77</v>
      </c>
      <c r="BH15" s="39" t="s">
        <v>77</v>
      </c>
      <c r="BI15" s="63" t="s">
        <v>155</v>
      </c>
    </row>
    <row r="16" spans="1:82" s="86" customFormat="1" ht="69" customHeight="1">
      <c r="A16" s="45">
        <v>3</v>
      </c>
      <c r="B16" s="52">
        <v>98</v>
      </c>
      <c r="C16" s="48" t="s">
        <v>86</v>
      </c>
      <c r="D16" s="48" t="s">
        <v>121</v>
      </c>
      <c r="E16" s="48" t="s">
        <v>122</v>
      </c>
      <c r="F16" s="39" t="s">
        <v>158</v>
      </c>
      <c r="G16" s="39" t="s">
        <v>158</v>
      </c>
      <c r="H16" s="37">
        <v>1</v>
      </c>
      <c r="I16" s="62" t="s">
        <v>159</v>
      </c>
      <c r="J16" s="37" t="s">
        <v>77</v>
      </c>
      <c r="K16" s="37" t="s">
        <v>91</v>
      </c>
      <c r="L16" s="39" t="s">
        <v>99</v>
      </c>
      <c r="M16" s="39" t="s">
        <v>100</v>
      </c>
      <c r="N16" s="39" t="s">
        <v>101</v>
      </c>
      <c r="O16" s="39" t="s">
        <v>92</v>
      </c>
      <c r="P16" s="50">
        <v>492.73700000000002</v>
      </c>
      <c r="Q16" s="50">
        <f>P16*1.18</f>
        <v>581.42966000000001</v>
      </c>
      <c r="R16" s="51" t="s">
        <v>77</v>
      </c>
      <c r="S16" s="51" t="s">
        <v>77</v>
      </c>
      <c r="T16" s="51" t="s">
        <v>77</v>
      </c>
      <c r="U16" s="51" t="s">
        <v>77</v>
      </c>
      <c r="V16" s="51" t="s">
        <v>77</v>
      </c>
      <c r="W16" s="51" t="s">
        <v>77</v>
      </c>
      <c r="X16" s="51" t="s">
        <v>77</v>
      </c>
      <c r="Y16" s="51" t="s">
        <v>77</v>
      </c>
      <c r="Z16" s="51" t="s">
        <v>77</v>
      </c>
      <c r="AA16" s="50">
        <f t="shared" si="4"/>
        <v>492.73700000000002</v>
      </c>
      <c r="AB16" s="50">
        <f t="shared" si="4"/>
        <v>581.42966000000001</v>
      </c>
      <c r="AC16" s="37" t="s">
        <v>96</v>
      </c>
      <c r="AD16" s="37" t="s">
        <v>86</v>
      </c>
      <c r="AE16" s="37" t="s">
        <v>77</v>
      </c>
      <c r="AF16" s="37" t="s">
        <v>78</v>
      </c>
      <c r="AG16" s="41" t="s">
        <v>179</v>
      </c>
      <c r="AH16" s="41" t="s">
        <v>111</v>
      </c>
      <c r="AI16" s="37" t="s">
        <v>77</v>
      </c>
      <c r="AJ16" s="37" t="s">
        <v>77</v>
      </c>
      <c r="AK16" s="38" t="str">
        <f t="shared" si="5"/>
        <v>Ремонт помещений № 10 на 7 этаже, № 18а - на 4 этаже (по плану БТИ) в здании по адресу: г. Ростов-на-Дону, Будённовский проспект, д. 2</v>
      </c>
      <c r="AL16" s="37" t="s">
        <v>90</v>
      </c>
      <c r="AM16" s="39" t="s">
        <v>93</v>
      </c>
      <c r="AN16" s="39" t="s">
        <v>112</v>
      </c>
      <c r="AO16" s="39" t="s">
        <v>95</v>
      </c>
      <c r="AP16" s="54">
        <v>60401000000</v>
      </c>
      <c r="AQ16" s="48" t="s">
        <v>157</v>
      </c>
      <c r="AR16" s="39" t="s">
        <v>111</v>
      </c>
      <c r="AS16" s="39" t="s">
        <v>111</v>
      </c>
      <c r="AT16" s="39" t="s">
        <v>105</v>
      </c>
      <c r="AU16" s="39" t="s">
        <v>107</v>
      </c>
      <c r="AV16" s="39" t="s">
        <v>77</v>
      </c>
      <c r="AW16" s="39" t="s">
        <v>102</v>
      </c>
      <c r="AX16" s="39" t="s">
        <v>77</v>
      </c>
      <c r="AY16" s="39" t="s">
        <v>77</v>
      </c>
      <c r="AZ16" s="39" t="s">
        <v>77</v>
      </c>
      <c r="BA16" s="39" t="s">
        <v>77</v>
      </c>
      <c r="BB16" s="39" t="s">
        <v>77</v>
      </c>
      <c r="BC16" s="39" t="s">
        <v>77</v>
      </c>
      <c r="BD16" s="39" t="s">
        <v>77</v>
      </c>
      <c r="BE16" s="39" t="s">
        <v>77</v>
      </c>
      <c r="BF16" s="39" t="s">
        <v>77</v>
      </c>
      <c r="BG16" s="39" t="s">
        <v>77</v>
      </c>
      <c r="BH16" s="39" t="s">
        <v>77</v>
      </c>
      <c r="BI16" s="63" t="s">
        <v>155</v>
      </c>
    </row>
    <row r="17" spans="1:61" s="86" customFormat="1" ht="123" customHeight="1">
      <c r="A17" s="47">
        <v>3</v>
      </c>
      <c r="B17" s="90">
        <v>99</v>
      </c>
      <c r="C17" s="48" t="s">
        <v>86</v>
      </c>
      <c r="D17" s="48" t="s">
        <v>160</v>
      </c>
      <c r="E17" s="48" t="s">
        <v>122</v>
      </c>
      <c r="F17" s="39" t="s">
        <v>161</v>
      </c>
      <c r="G17" s="39" t="s">
        <v>162</v>
      </c>
      <c r="H17" s="37">
        <v>1</v>
      </c>
      <c r="I17" s="62" t="s">
        <v>163</v>
      </c>
      <c r="J17" s="37" t="s">
        <v>77</v>
      </c>
      <c r="K17" s="37" t="s">
        <v>91</v>
      </c>
      <c r="L17" s="39" t="s">
        <v>99</v>
      </c>
      <c r="M17" s="39" t="s">
        <v>100</v>
      </c>
      <c r="N17" s="39" t="s">
        <v>101</v>
      </c>
      <c r="O17" s="39" t="s">
        <v>92</v>
      </c>
      <c r="P17" s="50">
        <v>668.846</v>
      </c>
      <c r="Q17" s="50">
        <f>P17*1.18</f>
        <v>789.23827999999992</v>
      </c>
      <c r="R17" s="51" t="s">
        <v>77</v>
      </c>
      <c r="S17" s="51" t="s">
        <v>77</v>
      </c>
      <c r="T17" s="51" t="s">
        <v>77</v>
      </c>
      <c r="U17" s="51" t="s">
        <v>77</v>
      </c>
      <c r="V17" s="51" t="s">
        <v>77</v>
      </c>
      <c r="W17" s="51" t="s">
        <v>77</v>
      </c>
      <c r="X17" s="51" t="s">
        <v>77</v>
      </c>
      <c r="Y17" s="51" t="s">
        <v>77</v>
      </c>
      <c r="Z17" s="51" t="s">
        <v>77</v>
      </c>
      <c r="AA17" s="50">
        <f t="shared" si="4"/>
        <v>668.846</v>
      </c>
      <c r="AB17" s="50">
        <f t="shared" si="4"/>
        <v>789.23827999999992</v>
      </c>
      <c r="AC17" s="37" t="s">
        <v>96</v>
      </c>
      <c r="AD17" s="37" t="s">
        <v>86</v>
      </c>
      <c r="AE17" s="37" t="s">
        <v>77</v>
      </c>
      <c r="AF17" s="37" t="s">
        <v>78</v>
      </c>
      <c r="AG17" s="41" t="s">
        <v>179</v>
      </c>
      <c r="AH17" s="41" t="s">
        <v>111</v>
      </c>
      <c r="AI17" s="37" t="s">
        <v>77</v>
      </c>
      <c r="AJ17" s="37" t="s">
        <v>77</v>
      </c>
      <c r="AK17" s="38" t="str">
        <f t="shared" si="5"/>
        <v>Замена деревянных оконных блоков на окна с ПВХ профилем в помещениях: 8 го этажа: № 60,57; помещения 7 го этажа № 51,52,53, 54,66,69,70,71,43; помещение 6 го этажа № 30; центрального лестничного марша; запасного лестничного марша; 1 го этажа № 165 в здании по адресу: г. Новосибирск, пр. Димитрова, д. 7</v>
      </c>
      <c r="AL17" s="37" t="s">
        <v>90</v>
      </c>
      <c r="AM17" s="39" t="s">
        <v>93</v>
      </c>
      <c r="AN17" s="39" t="s">
        <v>112</v>
      </c>
      <c r="AO17" s="39" t="s">
        <v>95</v>
      </c>
      <c r="AP17" s="54" t="s">
        <v>164</v>
      </c>
      <c r="AQ17" s="48" t="s">
        <v>165</v>
      </c>
      <c r="AR17" s="39" t="s">
        <v>111</v>
      </c>
      <c r="AS17" s="39" t="s">
        <v>111</v>
      </c>
      <c r="AT17" s="39" t="s">
        <v>105</v>
      </c>
      <c r="AU17" s="39" t="s">
        <v>107</v>
      </c>
      <c r="AV17" s="39" t="s">
        <v>77</v>
      </c>
      <c r="AW17" s="39" t="s">
        <v>102</v>
      </c>
      <c r="AX17" s="39" t="s">
        <v>77</v>
      </c>
      <c r="AY17" s="39" t="s">
        <v>77</v>
      </c>
      <c r="AZ17" s="39" t="s">
        <v>77</v>
      </c>
      <c r="BA17" s="39" t="s">
        <v>77</v>
      </c>
      <c r="BB17" s="39" t="s">
        <v>77</v>
      </c>
      <c r="BC17" s="39" t="s">
        <v>77</v>
      </c>
      <c r="BD17" s="39" t="s">
        <v>77</v>
      </c>
      <c r="BE17" s="39" t="s">
        <v>77</v>
      </c>
      <c r="BF17" s="39" t="s">
        <v>77</v>
      </c>
      <c r="BG17" s="39" t="s">
        <v>77</v>
      </c>
      <c r="BH17" s="39" t="s">
        <v>77</v>
      </c>
      <c r="BI17" s="64" t="s">
        <v>155</v>
      </c>
    </row>
    <row r="18" spans="1:61" s="86" customFormat="1" ht="70.5" customHeight="1">
      <c r="A18" s="47">
        <v>3</v>
      </c>
      <c r="B18" s="91"/>
      <c r="C18" s="48" t="s">
        <v>86</v>
      </c>
      <c r="D18" s="48" t="s">
        <v>160</v>
      </c>
      <c r="E18" s="48" t="s">
        <v>122</v>
      </c>
      <c r="F18" s="39" t="s">
        <v>158</v>
      </c>
      <c r="G18" s="39" t="s">
        <v>115</v>
      </c>
      <c r="H18" s="37">
        <v>2</v>
      </c>
      <c r="I18" s="62" t="s">
        <v>166</v>
      </c>
      <c r="J18" s="37" t="s">
        <v>77</v>
      </c>
      <c r="K18" s="37" t="s">
        <v>91</v>
      </c>
      <c r="L18" s="39" t="s">
        <v>99</v>
      </c>
      <c r="M18" s="39" t="s">
        <v>100</v>
      </c>
      <c r="N18" s="39" t="s">
        <v>101</v>
      </c>
      <c r="O18" s="39" t="s">
        <v>92</v>
      </c>
      <c r="P18" s="50">
        <v>1774.9404999999999</v>
      </c>
      <c r="Q18" s="50">
        <f t="shared" ref="Q18:Q21" si="6">P18*1.18</f>
        <v>2094.4297899999997</v>
      </c>
      <c r="R18" s="51" t="s">
        <v>77</v>
      </c>
      <c r="S18" s="51" t="s">
        <v>77</v>
      </c>
      <c r="T18" s="51" t="s">
        <v>77</v>
      </c>
      <c r="U18" s="51" t="s">
        <v>77</v>
      </c>
      <c r="V18" s="51" t="s">
        <v>77</v>
      </c>
      <c r="W18" s="51" t="s">
        <v>77</v>
      </c>
      <c r="X18" s="51" t="s">
        <v>77</v>
      </c>
      <c r="Y18" s="51" t="s">
        <v>77</v>
      </c>
      <c r="Z18" s="51" t="s">
        <v>77</v>
      </c>
      <c r="AA18" s="50">
        <f t="shared" si="4"/>
        <v>1774.9404999999999</v>
      </c>
      <c r="AB18" s="50">
        <f t="shared" si="4"/>
        <v>2094.4297899999997</v>
      </c>
      <c r="AC18" s="37" t="s">
        <v>96</v>
      </c>
      <c r="AD18" s="37" t="s">
        <v>86</v>
      </c>
      <c r="AE18" s="37" t="s">
        <v>77</v>
      </c>
      <c r="AF18" s="37" t="s">
        <v>78</v>
      </c>
      <c r="AG18" s="41" t="s">
        <v>179</v>
      </c>
      <c r="AH18" s="41" t="s">
        <v>111</v>
      </c>
      <c r="AI18" s="37" t="s">
        <v>77</v>
      </c>
      <c r="AJ18" s="37" t="s">
        <v>77</v>
      </c>
      <c r="AK18" s="38" t="str">
        <f t="shared" si="5"/>
        <v>Ремонт главного холла (помещения № 38, 39, 97, 98, 165 расположенные на 1-ом этаже) здания по адресу: г. Новосибирск, пр. Димитрова, д. 7</v>
      </c>
      <c r="AL18" s="37" t="s">
        <v>90</v>
      </c>
      <c r="AM18" s="39" t="s">
        <v>93</v>
      </c>
      <c r="AN18" s="39" t="s">
        <v>112</v>
      </c>
      <c r="AO18" s="39" t="s">
        <v>95</v>
      </c>
      <c r="AP18" s="54" t="s">
        <v>164</v>
      </c>
      <c r="AQ18" s="48" t="s">
        <v>165</v>
      </c>
      <c r="AR18" s="39" t="s">
        <v>111</v>
      </c>
      <c r="AS18" s="39" t="s">
        <v>111</v>
      </c>
      <c r="AT18" s="39" t="s">
        <v>105</v>
      </c>
      <c r="AU18" s="39" t="s">
        <v>107</v>
      </c>
      <c r="AV18" s="39" t="s">
        <v>77</v>
      </c>
      <c r="AW18" s="39" t="s">
        <v>102</v>
      </c>
      <c r="AX18" s="39" t="s">
        <v>77</v>
      </c>
      <c r="AY18" s="39" t="s">
        <v>77</v>
      </c>
      <c r="AZ18" s="39" t="s">
        <v>77</v>
      </c>
      <c r="BA18" s="39" t="s">
        <v>77</v>
      </c>
      <c r="BB18" s="39" t="s">
        <v>77</v>
      </c>
      <c r="BC18" s="39" t="s">
        <v>77</v>
      </c>
      <c r="BD18" s="39" t="s">
        <v>77</v>
      </c>
      <c r="BE18" s="39" t="s">
        <v>77</v>
      </c>
      <c r="BF18" s="39" t="s">
        <v>77</v>
      </c>
      <c r="BG18" s="39" t="s">
        <v>77</v>
      </c>
      <c r="BH18" s="39" t="s">
        <v>77</v>
      </c>
      <c r="BI18" s="65"/>
    </row>
    <row r="19" spans="1:61" s="86" customFormat="1" ht="62.25" customHeight="1">
      <c r="A19" s="47">
        <v>3</v>
      </c>
      <c r="B19" s="92"/>
      <c r="C19" s="48" t="s">
        <v>86</v>
      </c>
      <c r="D19" s="48" t="s">
        <v>160</v>
      </c>
      <c r="E19" s="48" t="s">
        <v>122</v>
      </c>
      <c r="F19" s="39" t="s">
        <v>115</v>
      </c>
      <c r="G19" s="39" t="s">
        <v>115</v>
      </c>
      <c r="H19" s="37">
        <v>3</v>
      </c>
      <c r="I19" s="62" t="s">
        <v>167</v>
      </c>
      <c r="J19" s="37" t="s">
        <v>77</v>
      </c>
      <c r="K19" s="37" t="s">
        <v>91</v>
      </c>
      <c r="L19" s="39" t="s">
        <v>99</v>
      </c>
      <c r="M19" s="39" t="s">
        <v>100</v>
      </c>
      <c r="N19" s="39" t="s">
        <v>101</v>
      </c>
      <c r="O19" s="39" t="s">
        <v>92</v>
      </c>
      <c r="P19" s="50">
        <v>1273.5029999999999</v>
      </c>
      <c r="Q19" s="50">
        <f t="shared" si="6"/>
        <v>1502.7335399999999</v>
      </c>
      <c r="R19" s="51" t="s">
        <v>77</v>
      </c>
      <c r="S19" s="51" t="s">
        <v>77</v>
      </c>
      <c r="T19" s="51" t="s">
        <v>77</v>
      </c>
      <c r="U19" s="51" t="s">
        <v>77</v>
      </c>
      <c r="V19" s="51" t="s">
        <v>77</v>
      </c>
      <c r="W19" s="51" t="s">
        <v>77</v>
      </c>
      <c r="X19" s="51" t="s">
        <v>77</v>
      </c>
      <c r="Y19" s="51" t="s">
        <v>77</v>
      </c>
      <c r="Z19" s="51" t="s">
        <v>77</v>
      </c>
      <c r="AA19" s="50">
        <f t="shared" si="4"/>
        <v>1273.5029999999999</v>
      </c>
      <c r="AB19" s="50">
        <f t="shared" si="4"/>
        <v>1502.7335399999999</v>
      </c>
      <c r="AC19" s="37" t="s">
        <v>96</v>
      </c>
      <c r="AD19" s="37" t="s">
        <v>86</v>
      </c>
      <c r="AE19" s="37" t="s">
        <v>77</v>
      </c>
      <c r="AF19" s="37" t="s">
        <v>78</v>
      </c>
      <c r="AG19" s="41" t="s">
        <v>179</v>
      </c>
      <c r="AH19" s="41" t="s">
        <v>111</v>
      </c>
      <c r="AI19" s="37" t="s">
        <v>77</v>
      </c>
      <c r="AJ19" s="37" t="s">
        <v>77</v>
      </c>
      <c r="AK19" s="38" t="str">
        <f t="shared" si="5"/>
        <v>Ремонт мест общего пользования (коридоры 2,3,4,5,6 этажей) здания по адресу: г. Новосибирск, пр. Димитрова, д. 7</v>
      </c>
      <c r="AL19" s="37" t="s">
        <v>90</v>
      </c>
      <c r="AM19" s="39" t="s">
        <v>93</v>
      </c>
      <c r="AN19" s="39" t="s">
        <v>112</v>
      </c>
      <c r="AO19" s="39" t="s">
        <v>95</v>
      </c>
      <c r="AP19" s="54" t="s">
        <v>164</v>
      </c>
      <c r="AQ19" s="48" t="s">
        <v>165</v>
      </c>
      <c r="AR19" s="39" t="s">
        <v>111</v>
      </c>
      <c r="AS19" s="39" t="s">
        <v>111</v>
      </c>
      <c r="AT19" s="39" t="s">
        <v>105</v>
      </c>
      <c r="AU19" s="39" t="s">
        <v>107</v>
      </c>
      <c r="AV19" s="39" t="s">
        <v>77</v>
      </c>
      <c r="AW19" s="39" t="s">
        <v>102</v>
      </c>
      <c r="AX19" s="39" t="s">
        <v>77</v>
      </c>
      <c r="AY19" s="39" t="s">
        <v>77</v>
      </c>
      <c r="AZ19" s="39" t="s">
        <v>77</v>
      </c>
      <c r="BA19" s="39" t="s">
        <v>77</v>
      </c>
      <c r="BB19" s="39" t="s">
        <v>77</v>
      </c>
      <c r="BC19" s="39" t="s">
        <v>77</v>
      </c>
      <c r="BD19" s="39" t="s">
        <v>77</v>
      </c>
      <c r="BE19" s="39" t="s">
        <v>77</v>
      </c>
      <c r="BF19" s="39" t="s">
        <v>77</v>
      </c>
      <c r="BG19" s="39" t="s">
        <v>77</v>
      </c>
      <c r="BH19" s="39" t="s">
        <v>77</v>
      </c>
      <c r="BI19" s="66"/>
    </row>
    <row r="20" spans="1:61" s="86" customFormat="1" ht="84.75" customHeight="1">
      <c r="A20" s="47">
        <v>3</v>
      </c>
      <c r="B20" s="52">
        <v>100</v>
      </c>
      <c r="C20" s="48" t="s">
        <v>86</v>
      </c>
      <c r="D20" s="48" t="s">
        <v>160</v>
      </c>
      <c r="E20" s="48" t="s">
        <v>122</v>
      </c>
      <c r="F20" s="39" t="s">
        <v>161</v>
      </c>
      <c r="G20" s="39" t="s">
        <v>162</v>
      </c>
      <c r="H20" s="37">
        <v>1</v>
      </c>
      <c r="I20" s="62" t="s">
        <v>168</v>
      </c>
      <c r="J20" s="37" t="s">
        <v>77</v>
      </c>
      <c r="K20" s="37" t="s">
        <v>91</v>
      </c>
      <c r="L20" s="39" t="s">
        <v>99</v>
      </c>
      <c r="M20" s="39" t="s">
        <v>100</v>
      </c>
      <c r="N20" s="39" t="s">
        <v>101</v>
      </c>
      <c r="O20" s="39" t="s">
        <v>92</v>
      </c>
      <c r="P20" s="50">
        <v>288.88900000000001</v>
      </c>
      <c r="Q20" s="50">
        <f t="shared" si="6"/>
        <v>340.88902000000002</v>
      </c>
      <c r="R20" s="51" t="s">
        <v>77</v>
      </c>
      <c r="S20" s="51" t="s">
        <v>77</v>
      </c>
      <c r="T20" s="51" t="s">
        <v>77</v>
      </c>
      <c r="U20" s="51" t="s">
        <v>77</v>
      </c>
      <c r="V20" s="51" t="s">
        <v>77</v>
      </c>
      <c r="W20" s="51" t="s">
        <v>77</v>
      </c>
      <c r="X20" s="51" t="s">
        <v>77</v>
      </c>
      <c r="Y20" s="51" t="s">
        <v>77</v>
      </c>
      <c r="Z20" s="51" t="s">
        <v>77</v>
      </c>
      <c r="AA20" s="50">
        <f t="shared" si="4"/>
        <v>288.88900000000001</v>
      </c>
      <c r="AB20" s="50">
        <f t="shared" si="4"/>
        <v>340.88902000000002</v>
      </c>
      <c r="AC20" s="37" t="s">
        <v>96</v>
      </c>
      <c r="AD20" s="37" t="s">
        <v>86</v>
      </c>
      <c r="AE20" s="37" t="s">
        <v>77</v>
      </c>
      <c r="AF20" s="37" t="s">
        <v>78</v>
      </c>
      <c r="AG20" s="41" t="s">
        <v>179</v>
      </c>
      <c r="AH20" s="41" t="s">
        <v>111</v>
      </c>
      <c r="AI20" s="37" t="s">
        <v>77</v>
      </c>
      <c r="AJ20" s="37" t="s">
        <v>77</v>
      </c>
      <c r="AK20" s="38" t="str">
        <f t="shared" si="5"/>
        <v xml:space="preserve">Замена деревянных оконных блоков в помещениях (№ 113 на 2-ом этаже, № 94, 97 на 3-ем этаже, №14 на 4-ом этаже, № 8 на 5-ом этаже) здания по адресу: г. Томск, пр. Кирова, 36 (зд. 1)  </v>
      </c>
      <c r="AL20" s="37" t="s">
        <v>90</v>
      </c>
      <c r="AM20" s="39" t="s">
        <v>93</v>
      </c>
      <c r="AN20" s="39" t="s">
        <v>112</v>
      </c>
      <c r="AO20" s="39" t="s">
        <v>95</v>
      </c>
      <c r="AP20" s="54" t="s">
        <v>169</v>
      </c>
      <c r="AQ20" s="48" t="s">
        <v>170</v>
      </c>
      <c r="AR20" s="39" t="s">
        <v>111</v>
      </c>
      <c r="AS20" s="39" t="s">
        <v>111</v>
      </c>
      <c r="AT20" s="39" t="s">
        <v>105</v>
      </c>
      <c r="AU20" s="39" t="s">
        <v>107</v>
      </c>
      <c r="AV20" s="39" t="s">
        <v>77</v>
      </c>
      <c r="AW20" s="39" t="s">
        <v>102</v>
      </c>
      <c r="AX20" s="39" t="s">
        <v>77</v>
      </c>
      <c r="AY20" s="39" t="s">
        <v>77</v>
      </c>
      <c r="AZ20" s="39" t="s">
        <v>77</v>
      </c>
      <c r="BA20" s="39" t="s">
        <v>77</v>
      </c>
      <c r="BB20" s="39" t="s">
        <v>77</v>
      </c>
      <c r="BC20" s="39" t="s">
        <v>77</v>
      </c>
      <c r="BD20" s="39" t="s">
        <v>77</v>
      </c>
      <c r="BE20" s="39" t="s">
        <v>77</v>
      </c>
      <c r="BF20" s="39" t="s">
        <v>77</v>
      </c>
      <c r="BG20" s="39" t="s">
        <v>77</v>
      </c>
      <c r="BH20" s="39" t="s">
        <v>77</v>
      </c>
      <c r="BI20" s="63" t="s">
        <v>155</v>
      </c>
    </row>
    <row r="21" spans="1:61" s="86" customFormat="1" ht="59.25" customHeight="1">
      <c r="A21" s="47">
        <v>3</v>
      </c>
      <c r="B21" s="52">
        <v>101</v>
      </c>
      <c r="C21" s="48" t="s">
        <v>86</v>
      </c>
      <c r="D21" s="48" t="s">
        <v>160</v>
      </c>
      <c r="E21" s="48" t="s">
        <v>122</v>
      </c>
      <c r="F21" s="39" t="s">
        <v>115</v>
      </c>
      <c r="G21" s="39" t="s">
        <v>115</v>
      </c>
      <c r="H21" s="37">
        <v>1</v>
      </c>
      <c r="I21" s="38" t="s">
        <v>171</v>
      </c>
      <c r="J21" s="37" t="s">
        <v>77</v>
      </c>
      <c r="K21" s="37" t="s">
        <v>91</v>
      </c>
      <c r="L21" s="39" t="s">
        <v>99</v>
      </c>
      <c r="M21" s="39" t="s">
        <v>100</v>
      </c>
      <c r="N21" s="39" t="s">
        <v>101</v>
      </c>
      <c r="O21" s="39" t="s">
        <v>92</v>
      </c>
      <c r="P21" s="50">
        <v>304.24099999999999</v>
      </c>
      <c r="Q21" s="50">
        <f t="shared" si="6"/>
        <v>359.00437999999997</v>
      </c>
      <c r="R21" s="51" t="s">
        <v>77</v>
      </c>
      <c r="S21" s="51" t="s">
        <v>77</v>
      </c>
      <c r="T21" s="51" t="s">
        <v>77</v>
      </c>
      <c r="U21" s="51" t="s">
        <v>77</v>
      </c>
      <c r="V21" s="51" t="s">
        <v>77</v>
      </c>
      <c r="W21" s="51" t="s">
        <v>77</v>
      </c>
      <c r="X21" s="51" t="s">
        <v>77</v>
      </c>
      <c r="Y21" s="51" t="s">
        <v>77</v>
      </c>
      <c r="Z21" s="51" t="s">
        <v>77</v>
      </c>
      <c r="AA21" s="50">
        <f t="shared" si="4"/>
        <v>304.24099999999999</v>
      </c>
      <c r="AB21" s="50">
        <f t="shared" si="4"/>
        <v>359.00437999999997</v>
      </c>
      <c r="AC21" s="37" t="s">
        <v>96</v>
      </c>
      <c r="AD21" s="37" t="s">
        <v>86</v>
      </c>
      <c r="AE21" s="37" t="s">
        <v>77</v>
      </c>
      <c r="AF21" s="37" t="s">
        <v>78</v>
      </c>
      <c r="AG21" s="41" t="s">
        <v>179</v>
      </c>
      <c r="AH21" s="41" t="s">
        <v>111</v>
      </c>
      <c r="AI21" s="37" t="s">
        <v>77</v>
      </c>
      <c r="AJ21" s="37" t="s">
        <v>77</v>
      </c>
      <c r="AK21" s="38" t="str">
        <f t="shared" si="5"/>
        <v>Замена циркуляционных насосов главного теплового пункта здания по адресу: г. Екатеринбург, пр-т Ленина, 38 А</v>
      </c>
      <c r="AL21" s="37" t="s">
        <v>90</v>
      </c>
      <c r="AM21" s="39" t="s">
        <v>93</v>
      </c>
      <c r="AN21" s="39" t="s">
        <v>112</v>
      </c>
      <c r="AO21" s="39" t="s">
        <v>95</v>
      </c>
      <c r="AP21" s="54" t="s">
        <v>172</v>
      </c>
      <c r="AQ21" s="48" t="s">
        <v>173</v>
      </c>
      <c r="AR21" s="39" t="s">
        <v>111</v>
      </c>
      <c r="AS21" s="39" t="s">
        <v>111</v>
      </c>
      <c r="AT21" s="39" t="s">
        <v>105</v>
      </c>
      <c r="AU21" s="39" t="s">
        <v>107</v>
      </c>
      <c r="AV21" s="39" t="s">
        <v>77</v>
      </c>
      <c r="AW21" s="39" t="s">
        <v>102</v>
      </c>
      <c r="AX21" s="39" t="s">
        <v>77</v>
      </c>
      <c r="AY21" s="39" t="s">
        <v>77</v>
      </c>
      <c r="AZ21" s="39" t="s">
        <v>77</v>
      </c>
      <c r="BA21" s="39" t="s">
        <v>77</v>
      </c>
      <c r="BB21" s="39" t="s">
        <v>77</v>
      </c>
      <c r="BC21" s="39" t="s">
        <v>77</v>
      </c>
      <c r="BD21" s="39" t="s">
        <v>77</v>
      </c>
      <c r="BE21" s="39" t="s">
        <v>77</v>
      </c>
      <c r="BF21" s="39" t="s">
        <v>77</v>
      </c>
      <c r="BG21" s="39" t="s">
        <v>77</v>
      </c>
      <c r="BH21" s="39" t="s">
        <v>77</v>
      </c>
      <c r="BI21" s="63" t="s">
        <v>155</v>
      </c>
    </row>
    <row r="22" spans="1:61" s="86" customFormat="1" ht="84.75" customHeight="1">
      <c r="A22" s="47">
        <v>3</v>
      </c>
      <c r="B22" s="52">
        <v>25</v>
      </c>
      <c r="C22" s="49" t="s">
        <v>97</v>
      </c>
      <c r="D22" s="37" t="s">
        <v>77</v>
      </c>
      <c r="E22" s="49" t="s">
        <v>103</v>
      </c>
      <c r="F22" s="40" t="s">
        <v>154</v>
      </c>
      <c r="G22" s="40" t="s">
        <v>154</v>
      </c>
      <c r="H22" s="37">
        <v>1</v>
      </c>
      <c r="I22" s="61" t="s">
        <v>174</v>
      </c>
      <c r="J22" s="37" t="s">
        <v>77</v>
      </c>
      <c r="K22" s="37" t="s">
        <v>91</v>
      </c>
      <c r="L22" s="39" t="s">
        <v>99</v>
      </c>
      <c r="M22" s="40" t="s">
        <v>100</v>
      </c>
      <c r="N22" s="39" t="s">
        <v>101</v>
      </c>
      <c r="O22" s="39" t="s">
        <v>92</v>
      </c>
      <c r="P22" s="60">
        <v>285</v>
      </c>
      <c r="Q22" s="50">
        <f>P22*1.18</f>
        <v>336.29999999999995</v>
      </c>
      <c r="R22" s="51" t="s">
        <v>77</v>
      </c>
      <c r="S22" s="51" t="s">
        <v>77</v>
      </c>
      <c r="T22" s="51" t="s">
        <v>77</v>
      </c>
      <c r="U22" s="51" t="s">
        <v>77</v>
      </c>
      <c r="V22" s="51" t="s">
        <v>77</v>
      </c>
      <c r="W22" s="51" t="s">
        <v>77</v>
      </c>
      <c r="X22" s="51" t="s">
        <v>77</v>
      </c>
      <c r="Y22" s="51" t="s">
        <v>77</v>
      </c>
      <c r="Z22" s="51" t="s">
        <v>77</v>
      </c>
      <c r="AA22" s="50">
        <f t="shared" si="4"/>
        <v>285</v>
      </c>
      <c r="AB22" s="50">
        <f t="shared" si="4"/>
        <v>336.29999999999995</v>
      </c>
      <c r="AC22" s="37" t="s">
        <v>96</v>
      </c>
      <c r="AD22" s="37" t="s">
        <v>86</v>
      </c>
      <c r="AE22" s="37" t="s">
        <v>77</v>
      </c>
      <c r="AF22" s="37" t="s">
        <v>78</v>
      </c>
      <c r="AG22" s="41" t="s">
        <v>152</v>
      </c>
      <c r="AH22" s="41" t="s">
        <v>175</v>
      </c>
      <c r="AI22" s="37" t="s">
        <v>77</v>
      </c>
      <c r="AJ22" s="37" t="s">
        <v>77</v>
      </c>
      <c r="AK22" s="55" t="str">
        <f t="shared" si="5"/>
        <v>Ремонт гаражных ворот (2 шт.)  на объекте по адресу: г.Тула, ул. Тимирязева,  101 б</v>
      </c>
      <c r="AL22" s="37" t="s">
        <v>90</v>
      </c>
      <c r="AM22" s="39" t="s">
        <v>93</v>
      </c>
      <c r="AN22" s="39" t="s">
        <v>94</v>
      </c>
      <c r="AO22" s="39" t="s">
        <v>95</v>
      </c>
      <c r="AP22" s="59">
        <v>70401380000</v>
      </c>
      <c r="AQ22" s="59" t="s">
        <v>176</v>
      </c>
      <c r="AR22" s="41" t="s">
        <v>177</v>
      </c>
      <c r="AS22" s="41" t="s">
        <v>177</v>
      </c>
      <c r="AT22" s="41" t="s">
        <v>178</v>
      </c>
      <c r="AU22" s="39" t="s">
        <v>107</v>
      </c>
      <c r="AV22" s="40" t="s">
        <v>77</v>
      </c>
      <c r="AW22" s="40" t="s">
        <v>102</v>
      </c>
      <c r="AX22" s="51" t="s">
        <v>77</v>
      </c>
      <c r="AY22" s="51" t="s">
        <v>77</v>
      </c>
      <c r="AZ22" s="51" t="s">
        <v>77</v>
      </c>
      <c r="BA22" s="51" t="s">
        <v>77</v>
      </c>
      <c r="BB22" s="51" t="s">
        <v>77</v>
      </c>
      <c r="BC22" s="51" t="s">
        <v>77</v>
      </c>
      <c r="BD22" s="51" t="s">
        <v>77</v>
      </c>
      <c r="BE22" s="51" t="s">
        <v>77</v>
      </c>
      <c r="BF22" s="51" t="s">
        <v>77</v>
      </c>
      <c r="BG22" s="51" t="s">
        <v>77</v>
      </c>
      <c r="BH22" s="51" t="s">
        <v>77</v>
      </c>
      <c r="BI22" s="63" t="s">
        <v>153</v>
      </c>
    </row>
    <row r="23" spans="1:61" s="23" customFormat="1" ht="86.25" customHeight="1">
      <c r="A23" s="47">
        <v>3</v>
      </c>
      <c r="B23" s="53">
        <v>17</v>
      </c>
      <c r="C23" s="49" t="s">
        <v>97</v>
      </c>
      <c r="D23" s="37" t="s">
        <v>77</v>
      </c>
      <c r="E23" s="49" t="s">
        <v>103</v>
      </c>
      <c r="F23" s="40" t="s">
        <v>143</v>
      </c>
      <c r="G23" s="40" t="s">
        <v>144</v>
      </c>
      <c r="H23" s="46">
        <v>1</v>
      </c>
      <c r="I23" s="61" t="s">
        <v>145</v>
      </c>
      <c r="J23" s="46" t="s">
        <v>77</v>
      </c>
      <c r="K23" s="37" t="s">
        <v>117</v>
      </c>
      <c r="L23" s="39" t="s">
        <v>99</v>
      </c>
      <c r="M23" s="54" t="s">
        <v>146</v>
      </c>
      <c r="N23" s="39" t="s">
        <v>147</v>
      </c>
      <c r="O23" s="39" t="s">
        <v>148</v>
      </c>
      <c r="P23" s="50">
        <v>400</v>
      </c>
      <c r="Q23" s="50">
        <f t="shared" ref="Q23" si="7">SUM(P23*1.18)</f>
        <v>472</v>
      </c>
      <c r="R23" s="51" t="s">
        <v>77</v>
      </c>
      <c r="S23" s="51" t="s">
        <v>77</v>
      </c>
      <c r="T23" s="51" t="s">
        <v>77</v>
      </c>
      <c r="U23" s="51" t="s">
        <v>77</v>
      </c>
      <c r="V23" s="51" t="s">
        <v>77</v>
      </c>
      <c r="W23" s="51" t="s">
        <v>77</v>
      </c>
      <c r="X23" s="51" t="s">
        <v>77</v>
      </c>
      <c r="Y23" s="51" t="s">
        <v>77</v>
      </c>
      <c r="Z23" s="51" t="s">
        <v>77</v>
      </c>
      <c r="AA23" s="50">
        <f>P23</f>
        <v>400</v>
      </c>
      <c r="AB23" s="50">
        <f>Q23</f>
        <v>472</v>
      </c>
      <c r="AC23" s="37" t="s">
        <v>96</v>
      </c>
      <c r="AD23" s="37" t="s">
        <v>86</v>
      </c>
      <c r="AE23" s="37" t="s">
        <v>77</v>
      </c>
      <c r="AF23" s="37" t="s">
        <v>78</v>
      </c>
      <c r="AG23" s="44" t="s">
        <v>149</v>
      </c>
      <c r="AH23" s="39" t="s">
        <v>150</v>
      </c>
      <c r="AI23" s="37" t="s">
        <v>77</v>
      </c>
      <c r="AJ23" s="37" t="s">
        <v>77</v>
      </c>
      <c r="AK23" s="55" t="str">
        <f>I23</f>
        <v>Оказание услуг по перезарядке баллонов газового пожаротушения в здании по адресу: 
г. Москва, Волоколамское ш., д. 2</v>
      </c>
      <c r="AL23" s="37" t="s">
        <v>90</v>
      </c>
      <c r="AM23" s="39" t="s">
        <v>93</v>
      </c>
      <c r="AN23" s="39" t="s">
        <v>94</v>
      </c>
      <c r="AO23" s="39" t="s">
        <v>95</v>
      </c>
      <c r="AP23" s="37">
        <v>45260000000</v>
      </c>
      <c r="AQ23" s="39" t="s">
        <v>98</v>
      </c>
      <c r="AR23" s="39" t="s">
        <v>151</v>
      </c>
      <c r="AS23" s="39" t="s">
        <v>151</v>
      </c>
      <c r="AT23" s="39" t="s">
        <v>152</v>
      </c>
      <c r="AU23" s="39" t="s">
        <v>107</v>
      </c>
      <c r="AV23" s="40" t="s">
        <v>77</v>
      </c>
      <c r="AW23" s="40" t="s">
        <v>102</v>
      </c>
      <c r="AX23" s="51" t="s">
        <v>77</v>
      </c>
      <c r="AY23" s="51" t="s">
        <v>77</v>
      </c>
      <c r="AZ23" s="51" t="s">
        <v>77</v>
      </c>
      <c r="BA23" s="51" t="s">
        <v>77</v>
      </c>
      <c r="BB23" s="51" t="s">
        <v>77</v>
      </c>
      <c r="BC23" s="51" t="s">
        <v>77</v>
      </c>
      <c r="BD23" s="51" t="s">
        <v>77</v>
      </c>
      <c r="BE23" s="51" t="s">
        <v>77</v>
      </c>
      <c r="BF23" s="51" t="s">
        <v>77</v>
      </c>
      <c r="BG23" s="51" t="s">
        <v>77</v>
      </c>
      <c r="BH23" s="51" t="s">
        <v>77</v>
      </c>
      <c r="BI23" s="63" t="s">
        <v>153</v>
      </c>
    </row>
  </sheetData>
  <autoFilter ref="A10:BI10"/>
  <mergeCells count="58">
    <mergeCell ref="A7:A9"/>
    <mergeCell ref="B7:B9"/>
    <mergeCell ref="AC7:AC9"/>
    <mergeCell ref="M7:M9"/>
    <mergeCell ref="N7:N9"/>
    <mergeCell ref="C7:E7"/>
    <mergeCell ref="C8:C9"/>
    <mergeCell ref="D8:D9"/>
    <mergeCell ref="E8:E9"/>
    <mergeCell ref="F7:F9"/>
    <mergeCell ref="G7:G9"/>
    <mergeCell ref="R8:R9"/>
    <mergeCell ref="H7:H9"/>
    <mergeCell ref="K7:K9"/>
    <mergeCell ref="L7:L9"/>
    <mergeCell ref="Y8:Z8"/>
    <mergeCell ref="AD7:AH7"/>
    <mergeCell ref="AA7:AB8"/>
    <mergeCell ref="AD8:AD9"/>
    <mergeCell ref="AE8:AE9"/>
    <mergeCell ref="AF8:AF9"/>
    <mergeCell ref="AG8:AG9"/>
    <mergeCell ref="AH8:AH9"/>
    <mergeCell ref="BI7:BI9"/>
    <mergeCell ref="AU7:AU9"/>
    <mergeCell ref="AV7:AV9"/>
    <mergeCell ref="AY7:BH7"/>
    <mergeCell ref="AZ8:AZ9"/>
    <mergeCell ref="BA8:BA9"/>
    <mergeCell ref="BE8:BG8"/>
    <mergeCell ref="BD8:BD9"/>
    <mergeCell ref="BH8:BH9"/>
    <mergeCell ref="AW7:AW9"/>
    <mergeCell ref="BB8:BB9"/>
    <mergeCell ref="BC8:BC9"/>
    <mergeCell ref="AY8:AY9"/>
    <mergeCell ref="AX7:AX9"/>
    <mergeCell ref="S8:W8"/>
    <mergeCell ref="X8:X9"/>
    <mergeCell ref="R7:Z7"/>
    <mergeCell ref="O7:O9"/>
    <mergeCell ref="P7:Q8"/>
    <mergeCell ref="B17:B19"/>
    <mergeCell ref="BI17:BI19"/>
    <mergeCell ref="J7:J9"/>
    <mergeCell ref="I7:I9"/>
    <mergeCell ref="AP8:AQ8"/>
    <mergeCell ref="AR8:AR9"/>
    <mergeCell ref="AI7:AJ7"/>
    <mergeCell ref="AK7:AT7"/>
    <mergeCell ref="AM8:AN8"/>
    <mergeCell ref="AO8:AO9"/>
    <mergeCell ref="AS8:AS9"/>
    <mergeCell ref="AL8:AL9"/>
    <mergeCell ref="AT8:AT9"/>
    <mergeCell ref="AJ8:AJ9"/>
    <mergeCell ref="AK8:AK9"/>
    <mergeCell ref="AI8:AI9"/>
  </mergeCells>
  <pageMargins left="0.23622047244094491" right="0.23622047244094491" top="0.74803149606299213" bottom="0.19685039370078741" header="0.31496062992125984" footer="0.31496062992125984"/>
  <pageSetup paperSize="8" scale="3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73CA77AAECBB0489837A0CDF004C82E" ma:contentTypeVersion="0" ma:contentTypeDescription="Создание документа." ma:contentTypeScope="" ma:versionID="a226474dfdcaa9c43090036ac565e88e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C2E328-F6EE-441E-902A-DDF8A705939F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983F868-6687-4DB0-8763-F5642BD5CB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720C155-49AC-48F2-868E-1734B82C93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Справочник Вид продукции</vt:lpstr>
      <vt:lpstr>Приложение</vt:lpstr>
      <vt:lpstr>Приложение!Заголовки_для_печати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Емельяненко Олег Александрович</cp:lastModifiedBy>
  <cp:lastPrinted>2017-10-16T07:31:23Z</cp:lastPrinted>
  <dcterms:created xsi:type="dcterms:W3CDTF">2011-11-18T07:59:33Z</dcterms:created>
  <dcterms:modified xsi:type="dcterms:W3CDTF">2017-10-16T10:56:41Z</dcterms:modified>
</cp:coreProperties>
</file>